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a6757343f05e04/Data/01_Work/01_全日本アーチェリー連盟/2025/01_強化部/00_NTC/01_申請DL用/"/>
    </mc:Choice>
  </mc:AlternateContent>
  <xr:revisionPtr revIDLastSave="3" documentId="8_{FC35929D-BFFB-4FE6-9FCC-C90BC7C3D5E9}" xr6:coauthVersionLast="47" xr6:coauthVersionMax="47" xr10:uidLastSave="{AD54D1DE-2410-4967-A876-65F357A6A9EA}"/>
  <bookViews>
    <workbookView xWindow="28695" yWindow="-3585" windowWidth="26010" windowHeight="20985" xr2:uid="{4B3925DE-52D3-455B-9C9E-40F5A58CB8DC}"/>
  </bookViews>
  <sheets>
    <sheet name="団体申請書" sheetId="1" r:id="rId1"/>
    <sheet name="利用許可証（連盟記入シート）" sheetId="2" state="hidden" r:id="rId2"/>
  </sheets>
  <definedNames>
    <definedName name="_xlnm.Print_Area" localSheetId="0">団体申請書!$B$1:$R$40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41" i="2"/>
  <c r="E42" i="2"/>
  <c r="E43" i="2"/>
  <c r="E44" i="2"/>
  <c r="E45" i="2"/>
  <c r="E46" i="2"/>
  <c r="P41" i="2" l="1"/>
  <c r="P42" i="2"/>
  <c r="P43" i="2"/>
  <c r="O39" i="2" l="1"/>
  <c r="O44" i="2"/>
  <c r="N44" i="2"/>
  <c r="M44" i="2"/>
  <c r="L44" i="2"/>
  <c r="K44" i="2"/>
  <c r="J44" i="2"/>
  <c r="I44" i="2"/>
  <c r="P40" i="2"/>
  <c r="O47" i="1"/>
  <c r="N47" i="1"/>
  <c r="M47" i="1"/>
  <c r="L47" i="1"/>
  <c r="K47" i="1"/>
  <c r="J47" i="1"/>
  <c r="I47" i="1"/>
  <c r="P46" i="1"/>
  <c r="R46" i="1" s="1"/>
  <c r="P45" i="1"/>
  <c r="R45" i="1" s="1"/>
  <c r="P44" i="1"/>
  <c r="R44" i="1" s="1"/>
  <c r="P43" i="1"/>
  <c r="R43" i="1" s="1"/>
  <c r="J42" i="1"/>
  <c r="K42" i="1"/>
  <c r="L42" i="1"/>
  <c r="M42" i="1"/>
  <c r="N42" i="1"/>
  <c r="O42" i="1"/>
  <c r="I42" i="1"/>
  <c r="R47" i="1" l="1"/>
  <c r="M39" i="2"/>
  <c r="L8" i="2"/>
  <c r="I12" i="2"/>
  <c r="J12" i="2"/>
  <c r="K12" i="2"/>
  <c r="L12" i="2"/>
  <c r="M12" i="2"/>
  <c r="N12" i="2"/>
  <c r="O12" i="2"/>
  <c r="J11" i="2"/>
  <c r="J39" i="2" s="1"/>
  <c r="K39" i="2"/>
  <c r="L39" i="2"/>
  <c r="N39" i="2"/>
  <c r="I11" i="2"/>
  <c r="I39" i="2" s="1"/>
  <c r="B49" i="1"/>
  <c r="B46" i="2" s="1"/>
  <c r="B48" i="1"/>
  <c r="B45" i="2" s="1"/>
  <c r="B47" i="1"/>
  <c r="B44" i="2" s="1"/>
  <c r="B46" i="1"/>
  <c r="B43" i="2" s="1"/>
  <c r="B45" i="1"/>
  <c r="B42" i="2" s="1"/>
  <c r="B44" i="1"/>
  <c r="B41" i="2" s="1"/>
  <c r="B43" i="1"/>
  <c r="B40" i="2" s="1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13" i="2"/>
  <c r="H35" i="2"/>
  <c r="H36" i="2"/>
  <c r="E35" i="2"/>
  <c r="F35" i="2"/>
  <c r="G35" i="2"/>
  <c r="E36" i="2"/>
  <c r="F36" i="2"/>
  <c r="G36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D35" i="2"/>
  <c r="D36" i="2"/>
  <c r="C35" i="2"/>
  <c r="C36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3" i="2"/>
  <c r="G28" i="2"/>
  <c r="J40" i="1"/>
  <c r="K40" i="1"/>
  <c r="L40" i="1"/>
  <c r="M40" i="1"/>
  <c r="N40" i="1"/>
  <c r="O40" i="1"/>
  <c r="I40" i="1"/>
  <c r="I14" i="2" l="1"/>
  <c r="J14" i="2"/>
  <c r="K14" i="2"/>
  <c r="L14" i="2"/>
  <c r="M14" i="2"/>
  <c r="N14" i="2"/>
  <c r="O14" i="2"/>
  <c r="I15" i="2"/>
  <c r="J15" i="2"/>
  <c r="K15" i="2"/>
  <c r="L15" i="2"/>
  <c r="M15" i="2"/>
  <c r="N15" i="2"/>
  <c r="O15" i="2"/>
  <c r="I16" i="2"/>
  <c r="J16" i="2"/>
  <c r="K16" i="2"/>
  <c r="L16" i="2"/>
  <c r="M16" i="2"/>
  <c r="N16" i="2"/>
  <c r="O16" i="2"/>
  <c r="I17" i="2"/>
  <c r="J17" i="2"/>
  <c r="K17" i="2"/>
  <c r="L17" i="2"/>
  <c r="M17" i="2"/>
  <c r="N17" i="2"/>
  <c r="O17" i="2"/>
  <c r="I18" i="2"/>
  <c r="J18" i="2"/>
  <c r="K18" i="2"/>
  <c r="L18" i="2"/>
  <c r="M18" i="2"/>
  <c r="N18" i="2"/>
  <c r="O18" i="2"/>
  <c r="I19" i="2"/>
  <c r="J19" i="2"/>
  <c r="K19" i="2"/>
  <c r="L19" i="2"/>
  <c r="M19" i="2"/>
  <c r="N19" i="2"/>
  <c r="O19" i="2"/>
  <c r="I20" i="2"/>
  <c r="J20" i="2"/>
  <c r="K20" i="2"/>
  <c r="L20" i="2"/>
  <c r="M20" i="2"/>
  <c r="N20" i="2"/>
  <c r="O20" i="2"/>
  <c r="I21" i="2"/>
  <c r="J21" i="2"/>
  <c r="K21" i="2"/>
  <c r="L21" i="2"/>
  <c r="M21" i="2"/>
  <c r="N21" i="2"/>
  <c r="O21" i="2"/>
  <c r="I22" i="2"/>
  <c r="J22" i="2"/>
  <c r="K22" i="2"/>
  <c r="L22" i="2"/>
  <c r="M22" i="2"/>
  <c r="N22" i="2"/>
  <c r="O22" i="2"/>
  <c r="I23" i="2"/>
  <c r="J23" i="2"/>
  <c r="K23" i="2"/>
  <c r="L23" i="2"/>
  <c r="M23" i="2"/>
  <c r="N23" i="2"/>
  <c r="O23" i="2"/>
  <c r="I24" i="2"/>
  <c r="J24" i="2"/>
  <c r="K24" i="2"/>
  <c r="L24" i="2"/>
  <c r="M24" i="2"/>
  <c r="N24" i="2"/>
  <c r="O24" i="2"/>
  <c r="I25" i="2"/>
  <c r="J25" i="2"/>
  <c r="K25" i="2"/>
  <c r="L25" i="2"/>
  <c r="M25" i="2"/>
  <c r="N25" i="2"/>
  <c r="O25" i="2"/>
  <c r="I26" i="2"/>
  <c r="J26" i="2"/>
  <c r="K26" i="2"/>
  <c r="L26" i="2"/>
  <c r="M26" i="2"/>
  <c r="N26" i="2"/>
  <c r="O26" i="2"/>
  <c r="I27" i="2"/>
  <c r="J27" i="2"/>
  <c r="K27" i="2"/>
  <c r="L27" i="2"/>
  <c r="M27" i="2"/>
  <c r="N27" i="2"/>
  <c r="O27" i="2"/>
  <c r="I28" i="2"/>
  <c r="J28" i="2"/>
  <c r="K28" i="2"/>
  <c r="L28" i="2"/>
  <c r="M28" i="2"/>
  <c r="N28" i="2"/>
  <c r="O28" i="2"/>
  <c r="I29" i="2"/>
  <c r="J29" i="2"/>
  <c r="K29" i="2"/>
  <c r="L29" i="2"/>
  <c r="M29" i="2"/>
  <c r="N29" i="2"/>
  <c r="O29" i="2"/>
  <c r="I30" i="2"/>
  <c r="J30" i="2"/>
  <c r="K30" i="2"/>
  <c r="L30" i="2"/>
  <c r="M30" i="2"/>
  <c r="N30" i="2"/>
  <c r="O30" i="2"/>
  <c r="I31" i="2"/>
  <c r="J31" i="2"/>
  <c r="K31" i="2"/>
  <c r="L31" i="2"/>
  <c r="M31" i="2"/>
  <c r="N31" i="2"/>
  <c r="O31" i="2"/>
  <c r="I32" i="2"/>
  <c r="J32" i="2"/>
  <c r="K32" i="2"/>
  <c r="L32" i="2"/>
  <c r="M32" i="2"/>
  <c r="N32" i="2"/>
  <c r="O32" i="2"/>
  <c r="I33" i="2"/>
  <c r="J33" i="2"/>
  <c r="K33" i="2"/>
  <c r="L33" i="2"/>
  <c r="M33" i="2"/>
  <c r="N33" i="2"/>
  <c r="O33" i="2"/>
  <c r="I34" i="2"/>
  <c r="J34" i="2"/>
  <c r="K34" i="2"/>
  <c r="L34" i="2"/>
  <c r="M34" i="2"/>
  <c r="N34" i="2"/>
  <c r="O34" i="2"/>
  <c r="I35" i="2"/>
  <c r="J35" i="2"/>
  <c r="K35" i="2"/>
  <c r="L35" i="2"/>
  <c r="M35" i="2"/>
  <c r="N35" i="2"/>
  <c r="O35" i="2"/>
  <c r="I36" i="2"/>
  <c r="J36" i="2"/>
  <c r="K36" i="2"/>
  <c r="L36" i="2"/>
  <c r="M36" i="2"/>
  <c r="N36" i="2"/>
  <c r="O36" i="2"/>
  <c r="J13" i="2"/>
  <c r="K13" i="2"/>
  <c r="L13" i="2"/>
  <c r="M13" i="2"/>
  <c r="N13" i="2"/>
  <c r="O13" i="2"/>
  <c r="I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9" i="2"/>
  <c r="G30" i="2"/>
  <c r="G31" i="2"/>
  <c r="G32" i="2"/>
  <c r="G33" i="2"/>
  <c r="G34" i="2"/>
  <c r="G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D13" i="2"/>
  <c r="C13" i="2"/>
  <c r="R1" i="2"/>
  <c r="N37" i="2" l="1"/>
  <c r="I37" i="2"/>
  <c r="O37" i="2"/>
  <c r="M37" i="2"/>
  <c r="K37" i="2"/>
  <c r="L37" i="2"/>
  <c r="J37" i="2"/>
  <c r="R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新井武実</author>
    <author>河合徳之</author>
  </authors>
  <commentList>
    <comment ref="I13" authorId="0" shapeId="0" xr:uid="{A206C2B4-30E1-44BE-B7BE-F96B9EEE1910}">
      <text>
        <r>
          <rPr>
            <b/>
            <sz val="9"/>
            <color indexed="81"/>
            <rFont val="MS P ゴシック"/>
            <family val="3"/>
            <charset val="128"/>
          </rPr>
          <t>日付を記入
例）　4/1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4" authorId="0" shapeId="0" xr:uid="{46CE2477-88BB-407A-8584-FFCE27F2828A}">
      <text>
        <r>
          <rPr>
            <sz val="9"/>
            <color indexed="81"/>
            <rFont val="MS P ゴシック"/>
            <family val="3"/>
            <charset val="128"/>
          </rPr>
          <t>曜</t>
        </r>
        <r>
          <rPr>
            <b/>
            <sz val="9"/>
            <color indexed="81"/>
            <rFont val="MS P ゴシック"/>
            <family val="3"/>
            <charset val="128"/>
          </rPr>
          <t>日の選択</t>
        </r>
      </text>
    </comment>
    <comment ref="J14" authorId="0" shapeId="0" xr:uid="{AB618CA0-C46E-401F-8DC1-740C4493ED2B}">
      <text>
        <r>
          <rPr>
            <sz val="9"/>
            <color indexed="81"/>
            <rFont val="MS P ゴシック"/>
            <family val="3"/>
            <charset val="128"/>
          </rPr>
          <t>曜</t>
        </r>
        <r>
          <rPr>
            <b/>
            <sz val="9"/>
            <color indexed="81"/>
            <rFont val="MS P ゴシック"/>
            <family val="3"/>
            <charset val="128"/>
          </rPr>
          <t>日の選択</t>
        </r>
      </text>
    </comment>
    <comment ref="K14" authorId="0" shapeId="0" xr:uid="{20128F2A-7BB3-4512-B1C4-19B451D8BED1}">
      <text>
        <r>
          <rPr>
            <sz val="9"/>
            <color indexed="81"/>
            <rFont val="MS P ゴシック"/>
            <family val="3"/>
            <charset val="128"/>
          </rPr>
          <t>曜</t>
        </r>
        <r>
          <rPr>
            <b/>
            <sz val="9"/>
            <color indexed="81"/>
            <rFont val="MS P ゴシック"/>
            <family val="3"/>
            <charset val="128"/>
          </rPr>
          <t>日の選択</t>
        </r>
      </text>
    </comment>
    <comment ref="L14" authorId="0" shapeId="0" xr:uid="{007C7BA1-FF8C-4EE6-95D9-D7813F0EF2DB}">
      <text>
        <r>
          <rPr>
            <sz val="9"/>
            <color indexed="81"/>
            <rFont val="MS P ゴシック"/>
            <family val="3"/>
            <charset val="128"/>
          </rPr>
          <t>曜</t>
        </r>
        <r>
          <rPr>
            <b/>
            <sz val="9"/>
            <color indexed="81"/>
            <rFont val="MS P ゴシック"/>
            <family val="3"/>
            <charset val="128"/>
          </rPr>
          <t>日の選択</t>
        </r>
      </text>
    </comment>
    <comment ref="M14" authorId="0" shapeId="0" xr:uid="{B5DC17AF-6D15-4B8D-A74F-6433AD80E1FE}">
      <text>
        <r>
          <rPr>
            <sz val="9"/>
            <color indexed="81"/>
            <rFont val="MS P ゴシック"/>
            <family val="3"/>
            <charset val="128"/>
          </rPr>
          <t>曜</t>
        </r>
        <r>
          <rPr>
            <b/>
            <sz val="9"/>
            <color indexed="81"/>
            <rFont val="MS P ゴシック"/>
            <family val="3"/>
            <charset val="128"/>
          </rPr>
          <t>日の選択</t>
        </r>
      </text>
    </comment>
    <comment ref="N14" authorId="0" shapeId="0" xr:uid="{7EDD07EE-F5A4-4737-A692-1F04B9CF724B}">
      <text>
        <r>
          <rPr>
            <sz val="9"/>
            <color indexed="81"/>
            <rFont val="MS P ゴシック"/>
            <family val="3"/>
            <charset val="128"/>
          </rPr>
          <t>曜</t>
        </r>
        <r>
          <rPr>
            <b/>
            <sz val="9"/>
            <color indexed="81"/>
            <rFont val="MS P ゴシック"/>
            <family val="3"/>
            <charset val="128"/>
          </rPr>
          <t>日の選択</t>
        </r>
      </text>
    </comment>
    <comment ref="O14" authorId="0" shapeId="0" xr:uid="{D5ED74BF-D84B-4F7B-AAB2-F0ADCAF92BFD}">
      <text>
        <r>
          <rPr>
            <sz val="9"/>
            <color indexed="81"/>
            <rFont val="MS P ゴシック"/>
            <family val="3"/>
            <charset val="128"/>
          </rPr>
          <t>曜</t>
        </r>
        <r>
          <rPr>
            <b/>
            <sz val="9"/>
            <color indexed="81"/>
            <rFont val="MS P ゴシック"/>
            <family val="3"/>
            <charset val="128"/>
          </rPr>
          <t>日の選択</t>
        </r>
      </text>
    </comment>
    <comment ref="C15" authorId="0" shapeId="0" xr:uid="{6CEDA65B-EA35-443B-8621-48042270CA3F}">
      <text>
        <r>
          <rPr>
            <b/>
            <sz val="9"/>
            <color indexed="81"/>
            <rFont val="MS P ゴシック"/>
            <family val="3"/>
            <charset val="128"/>
          </rPr>
          <t>全角で記入</t>
        </r>
      </text>
    </comment>
    <comment ref="D15" authorId="0" shapeId="0" xr:uid="{A4638E1B-3FB8-46B3-87ED-DC3516A10283}">
      <text>
        <r>
          <rPr>
            <b/>
            <sz val="9"/>
            <color indexed="81"/>
            <rFont val="MS P ゴシック"/>
            <family val="3"/>
            <charset val="128"/>
          </rPr>
          <t>全角で記入</t>
        </r>
      </text>
    </comment>
    <comment ref="E15" authorId="0" shapeId="0" xr:uid="{72FB48D5-E3C1-43A4-B16A-B0348B121F07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G15" authorId="0" shapeId="0" xr:uid="{5B4376BC-4A2F-4394-8777-59BC91112B00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I15" authorId="1" shapeId="0" xr:uid="{9BFF1031-F4D1-4F7E-A015-B1F3F8B2BA89}">
      <text>
        <r>
          <rPr>
            <b/>
            <sz val="9"/>
            <color indexed="81"/>
            <rFont val="MS P ゴシック"/>
            <family val="3"/>
            <charset val="128"/>
          </rPr>
          <t>使用希望日に
　○　を選択</t>
        </r>
      </text>
    </comment>
    <comment ref="I42" authorId="0" shapeId="0" xr:uid="{34ED4729-3931-4E7D-B7FF-4DF69E976258}">
      <text>
        <r>
          <rPr>
            <b/>
            <sz val="9"/>
            <color indexed="81"/>
            <rFont val="MS P ゴシック"/>
            <family val="3"/>
            <charset val="128"/>
          </rPr>
          <t>日付を記入
例）　4/1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3" authorId="0" shapeId="0" xr:uid="{E3CDAAD3-C84D-4EC9-9B79-572549BC45EE}">
      <text>
        <r>
          <rPr>
            <b/>
            <sz val="9"/>
            <color indexed="81"/>
            <rFont val="MS P ゴシック"/>
            <family val="3"/>
            <charset val="128"/>
          </rPr>
          <t>日付を記入
例）　4/5</t>
        </r>
      </text>
    </comment>
    <comment ref="D43" authorId="0" shapeId="0" xr:uid="{95BF7515-7B2B-4E9F-B22A-FCEE689AF0EB}">
      <text>
        <r>
          <rPr>
            <b/>
            <sz val="9"/>
            <color indexed="81"/>
            <rFont val="MS P ゴシック"/>
            <family val="3"/>
            <charset val="128"/>
          </rPr>
          <t>土日祝日の場合
〇を選択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新井武実</author>
  </authors>
  <commentList>
    <comment ref="I39" authorId="0" shapeId="0" xr:uid="{D0DFE158-1B9D-4EF1-951A-E2F758C33095}">
      <text>
        <r>
          <rPr>
            <b/>
            <sz val="9"/>
            <color indexed="81"/>
            <rFont val="MS P ゴシック"/>
            <family val="3"/>
            <charset val="128"/>
          </rPr>
          <t>日付を記入
例）　4/1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<sst xmlns="http://schemas.openxmlformats.org/spreadsheetml/2006/main" count="86" uniqueCount="59">
  <si>
    <t>年</t>
    <rPh sb="0" eb="1">
      <t>ネン</t>
    </rPh>
    <phoneticPr fontId="3"/>
  </si>
  <si>
    <t>利用人数</t>
    <rPh sb="0" eb="2">
      <t>リヨウ</t>
    </rPh>
    <rPh sb="2" eb="4">
      <t>ニンズウ</t>
    </rPh>
    <phoneticPr fontId="3"/>
  </si>
  <si>
    <t>名</t>
    <rPh sb="0" eb="1">
      <t>メイ</t>
    </rPh>
    <phoneticPr fontId="3"/>
  </si>
  <si>
    <t>mailアドレス</t>
    <phoneticPr fontId="3"/>
  </si>
  <si>
    <t>携帯番号</t>
    <rPh sb="0" eb="4">
      <t>ケイタイバンゴウ</t>
    </rPh>
    <phoneticPr fontId="3"/>
  </si>
  <si>
    <t>合計</t>
    <rPh sb="0" eb="2">
      <t>ゴウケイ</t>
    </rPh>
    <phoneticPr fontId="3"/>
  </si>
  <si>
    <t>&lt;=3</t>
    <phoneticPr fontId="3"/>
  </si>
  <si>
    <t>機材使用</t>
    <rPh sb="0" eb="2">
      <t>キザイ</t>
    </rPh>
    <rPh sb="2" eb="4">
      <t>シヨウ</t>
    </rPh>
    <phoneticPr fontId="3"/>
  </si>
  <si>
    <r>
      <t xml:space="preserve">保険加入
</t>
    </r>
    <r>
      <rPr>
        <b/>
        <sz val="8"/>
        <color theme="1"/>
        <rFont val="游ゴシック"/>
        <family val="3"/>
        <charset val="128"/>
        <scheme val="minor"/>
      </rPr>
      <t>（未加入：利用不可）</t>
    </r>
    <rPh sb="0" eb="2">
      <t>ホケン</t>
    </rPh>
    <rPh sb="2" eb="4">
      <t>カニュウ</t>
    </rPh>
    <rPh sb="6" eb="9">
      <t>ミカニュウ</t>
    </rPh>
    <rPh sb="10" eb="14">
      <t>リヨウフカ</t>
    </rPh>
    <phoneticPr fontId="3"/>
  </si>
  <si>
    <t>氏　　名</t>
    <rPh sb="0" eb="1">
      <t>シ</t>
    </rPh>
    <rPh sb="3" eb="4">
      <t>メイ</t>
    </rPh>
    <phoneticPr fontId="3"/>
  </si>
  <si>
    <t>カテゴリー</t>
    <phoneticPr fontId="3"/>
  </si>
  <si>
    <t>〇</t>
  </si>
  <si>
    <t>フリガナ</t>
    <phoneticPr fontId="3"/>
  </si>
  <si>
    <t>漢　字</t>
    <rPh sb="0" eb="1">
      <t>カン</t>
    </rPh>
    <rPh sb="2" eb="3">
      <t>ジ</t>
    </rPh>
    <phoneticPr fontId="3"/>
  </si>
  <si>
    <t>希望利用日</t>
    <rPh sb="0" eb="2">
      <t>キボウ</t>
    </rPh>
    <rPh sb="2" eb="5">
      <t>リヨウ</t>
    </rPh>
    <phoneticPr fontId="3"/>
  </si>
  <si>
    <t>所属団体名</t>
    <rPh sb="0" eb="2">
      <t>ショゾク</t>
    </rPh>
    <rPh sb="2" eb="5">
      <t>ダンタイメイ</t>
    </rPh>
    <phoneticPr fontId="3"/>
  </si>
  <si>
    <t>例</t>
    <rPh sb="0" eb="1">
      <t>レイ</t>
    </rPh>
    <phoneticPr fontId="3"/>
  </si>
  <si>
    <t>備　考</t>
    <rPh sb="0" eb="1">
      <t>ビ</t>
    </rPh>
    <rPh sb="2" eb="3">
      <t>コウ</t>
    </rPh>
    <phoneticPr fontId="3"/>
  </si>
  <si>
    <t>日　付</t>
    <rPh sb="0" eb="1">
      <t>ヒ</t>
    </rPh>
    <rPh sb="2" eb="3">
      <t>ツキ</t>
    </rPh>
    <phoneticPr fontId="3"/>
  </si>
  <si>
    <t>全ア連
登録番号</t>
    <rPh sb="0" eb="1">
      <t>ゼン</t>
    </rPh>
    <rPh sb="2" eb="3">
      <t>レン</t>
    </rPh>
    <rPh sb="4" eb="8">
      <t>トウロクバンゴウ</t>
    </rPh>
    <phoneticPr fontId="3"/>
  </si>
  <si>
    <t>性
別</t>
    <rPh sb="0" eb="1">
      <t>セイ</t>
    </rPh>
    <rPh sb="2" eb="3">
      <t>ベツ</t>
    </rPh>
    <phoneticPr fontId="3"/>
  </si>
  <si>
    <t>全日本太郎</t>
    <rPh sb="0" eb="3">
      <t>ゼンニホン</t>
    </rPh>
    <rPh sb="3" eb="5">
      <t>タロウ</t>
    </rPh>
    <phoneticPr fontId="3"/>
  </si>
  <si>
    <t>ゼンニホンタロウ</t>
    <phoneticPr fontId="3"/>
  </si>
  <si>
    <t>選手</t>
  </si>
  <si>
    <t>男</t>
  </si>
  <si>
    <t>000123456</t>
    <phoneticPr fontId="3"/>
  </si>
  <si>
    <t>土日祝日</t>
    <rPh sb="0" eb="4">
      <t>ドニチシュクジツ</t>
    </rPh>
    <phoneticPr fontId="3"/>
  </si>
  <si>
    <t>※利用日の3ヶ月前から申請可能です。1ヶ月前までに申請してください。</t>
    <rPh sb="11" eb="15">
      <t>シンセイカノウ</t>
    </rPh>
    <rPh sb="25" eb="27">
      <t>シンセイ</t>
    </rPh>
    <phoneticPr fontId="3"/>
  </si>
  <si>
    <t>請求書宛名</t>
    <rPh sb="0" eb="3">
      <t>セイキュウショ</t>
    </rPh>
    <rPh sb="3" eb="5">
      <t>アテナ</t>
    </rPh>
    <phoneticPr fontId="3"/>
  </si>
  <si>
    <t>請求書但し書</t>
    <rPh sb="0" eb="3">
      <t>セイキュウショ</t>
    </rPh>
    <rPh sb="3" eb="4">
      <t>タダ</t>
    </rPh>
    <rPh sb="5" eb="6">
      <t>ガキ</t>
    </rPh>
    <phoneticPr fontId="3"/>
  </si>
  <si>
    <t>請求書送付住所</t>
    <rPh sb="0" eb="3">
      <t>セイキュウショ</t>
    </rPh>
    <rPh sb="3" eb="7">
      <t>ソウフジュウショ</t>
    </rPh>
    <phoneticPr fontId="3"/>
  </si>
  <si>
    <t>利用日</t>
    <rPh sb="0" eb="3">
      <t>リヨウ</t>
    </rPh>
    <phoneticPr fontId="3"/>
  </si>
  <si>
    <t>全日本アーチェリー連盟</t>
  </si>
  <si>
    <t>　　　  普通　0079992</t>
    <phoneticPr fontId="3"/>
  </si>
  <si>
    <t>入金先：　みずほ銀行　渋谷支店</t>
    <phoneticPr fontId="3"/>
  </si>
  <si>
    <t>※提出先　メールで申請（アドレス　①nt-shinsei@archery.or.jp　（②ccにて　ntce.archery@gmail.com）</t>
    <rPh sb="1" eb="4">
      <t>テイシュツサキ</t>
    </rPh>
    <rPh sb="9" eb="11">
      <t>シンセイ</t>
    </rPh>
    <phoneticPr fontId="3"/>
  </si>
  <si>
    <t>ライセンス</t>
    <phoneticPr fontId="3"/>
  </si>
  <si>
    <t>JSPO資格</t>
    <rPh sb="4" eb="6">
      <t>シカク</t>
    </rPh>
    <phoneticPr fontId="3"/>
  </si>
  <si>
    <t>※問合せは、管理者まで問合わせください。（メール：ntce.archery@gmail.com　☎03-6454-3325）</t>
    <rPh sb="1" eb="3">
      <t>トイアワ</t>
    </rPh>
    <rPh sb="6" eb="9">
      <t>カンリシャ</t>
    </rPh>
    <rPh sb="11" eb="13">
      <t>トイア</t>
    </rPh>
    <phoneticPr fontId="3"/>
  </si>
  <si>
    <t>　円</t>
    <rPh sb="1" eb="2">
      <t>エン</t>
    </rPh>
    <phoneticPr fontId="3"/>
  </si>
  <si>
    <t>　納入期限　　　　　　　　まで</t>
    <rPh sb="1" eb="5">
      <t>ノウニュウキゲン</t>
    </rPh>
    <phoneticPr fontId="3"/>
  </si>
  <si>
    <t>NTCｲｰｽﾄｱｰﾁｪﾘｰ場　利用申請書</t>
    <rPh sb="13" eb="14">
      <t>ジョウ</t>
    </rPh>
    <rPh sb="15" eb="17">
      <t>リヨウ</t>
    </rPh>
    <rPh sb="17" eb="20">
      <t>シンセイショ</t>
    </rPh>
    <phoneticPr fontId="3"/>
  </si>
  <si>
    <t>NTCｲｰｽﾄｱｰﾁｪﾘｰ場　利用許可書</t>
    <rPh sb="13" eb="14">
      <t>ジョウ</t>
    </rPh>
    <rPh sb="15" eb="17">
      <t>リヨウ</t>
    </rPh>
    <rPh sb="17" eb="19">
      <t>キョカ</t>
    </rPh>
    <rPh sb="19" eb="20">
      <t>ショ</t>
    </rPh>
    <phoneticPr fontId="3"/>
  </si>
  <si>
    <t>ex.アスリートカード必要
駐車場利用有
介助者1名同行　等を記入</t>
    <rPh sb="11" eb="13">
      <t>ヒツヨウ</t>
    </rPh>
    <rPh sb="14" eb="17">
      <t>チュウシャジョウ</t>
    </rPh>
    <rPh sb="17" eb="20">
      <t>リヨウアリ</t>
    </rPh>
    <rPh sb="21" eb="24">
      <t>カイジョシャ</t>
    </rPh>
    <rPh sb="25" eb="28">
      <t>メイドウコウ</t>
    </rPh>
    <rPh sb="29" eb="30">
      <t>トウ</t>
    </rPh>
    <rPh sb="31" eb="33">
      <t>キニュウ</t>
    </rPh>
    <phoneticPr fontId="3"/>
  </si>
  <si>
    <t>申込責任者名</t>
    <rPh sb="0" eb="5">
      <t>モウシコミセキニンシャ</t>
    </rPh>
    <rPh sb="5" eb="6">
      <t>メイ</t>
    </rPh>
    <phoneticPr fontId="3"/>
  </si>
  <si>
    <t>（申請日）　　西暦　2025年　　月　　日</t>
    <rPh sb="1" eb="4">
      <t>シンセイビ</t>
    </rPh>
    <rPh sb="7" eb="9">
      <t>セイレキ</t>
    </rPh>
    <rPh sb="14" eb="15">
      <t>ネン</t>
    </rPh>
    <rPh sb="17" eb="18">
      <t>ガツ</t>
    </rPh>
    <rPh sb="20" eb="21">
      <t>ニチ</t>
    </rPh>
    <phoneticPr fontId="3"/>
  </si>
  <si>
    <t>（許可日）　　西暦　　　年　　月　　日</t>
    <rPh sb="1" eb="3">
      <t>キョカ</t>
    </rPh>
    <rPh sb="3" eb="4">
      <t>ヒ</t>
    </rPh>
    <rPh sb="7" eb="9">
      <t>セイレキ</t>
    </rPh>
    <rPh sb="12" eb="13">
      <t>ネン</t>
    </rPh>
    <rPh sb="15" eb="16">
      <t>ガツ</t>
    </rPh>
    <rPh sb="18" eb="19">
      <t>ニチ</t>
    </rPh>
    <phoneticPr fontId="3"/>
  </si>
  <si>
    <t>JSPO
ライセンス</t>
    <phoneticPr fontId="3"/>
  </si>
  <si>
    <r>
      <rPr>
        <b/>
        <sz val="11"/>
        <color rgb="FFFF0000"/>
        <rFont val="游ゴシック"/>
        <family val="3"/>
        <charset val="128"/>
        <scheme val="minor"/>
      </rPr>
      <t>ファイル名【20260000日付_〇月利用申請書（団体名）】　　見本</t>
    </r>
    <r>
      <rPr>
        <b/>
        <sz val="11"/>
        <color theme="1"/>
        <rFont val="游ゴシック"/>
        <family val="3"/>
        <charset val="128"/>
        <scheme val="minor"/>
      </rPr>
      <t>【20260410_5月利用申請書（全日本太郎）】</t>
    </r>
    <rPh sb="4" eb="5">
      <t>メイ</t>
    </rPh>
    <rPh sb="14" eb="16">
      <t>ヒヅケ</t>
    </rPh>
    <rPh sb="18" eb="19">
      <t>ガツ</t>
    </rPh>
    <rPh sb="19" eb="24">
      <t>リヨウシンセイショ</t>
    </rPh>
    <rPh sb="25" eb="27">
      <t>ダンタイ</t>
    </rPh>
    <rPh sb="27" eb="28">
      <t>メイ</t>
    </rPh>
    <rPh sb="32" eb="34">
      <t>ミホン</t>
    </rPh>
    <rPh sb="45" eb="46">
      <t>ガツ</t>
    </rPh>
    <rPh sb="46" eb="51">
      <t>リヨウシンセイショ</t>
    </rPh>
    <rPh sb="52" eb="55">
      <t>ゼンニホン</t>
    </rPh>
    <rPh sb="55" eb="57">
      <t>タロウ</t>
    </rPh>
    <phoneticPr fontId="3"/>
  </si>
  <si>
    <t>責任者</t>
    <rPh sb="0" eb="3">
      <t>セキニンシャ</t>
    </rPh>
    <phoneticPr fontId="3"/>
  </si>
  <si>
    <t>スタッフ</t>
    <phoneticPr fontId="3"/>
  </si>
  <si>
    <t>コーチ</t>
    <phoneticPr fontId="3"/>
  </si>
  <si>
    <t>選手</t>
    <rPh sb="0" eb="2">
      <t>センシュ</t>
    </rPh>
    <phoneticPr fontId="3"/>
  </si>
  <si>
    <t>金額</t>
    <rPh sb="0" eb="2">
      <t>キンガク</t>
    </rPh>
    <phoneticPr fontId="3"/>
  </si>
  <si>
    <t>使用希望時間</t>
    <rPh sb="0" eb="2">
      <t>シヨウ</t>
    </rPh>
    <rPh sb="2" eb="4">
      <t>キボウ</t>
    </rPh>
    <rPh sb="4" eb="6">
      <t>ジカン</t>
    </rPh>
    <phoneticPr fontId="3"/>
  </si>
  <si>
    <t>のべ人数</t>
    <rPh sb="2" eb="4">
      <t>ニンズウ</t>
    </rPh>
    <phoneticPr fontId="3"/>
  </si>
  <si>
    <t>合計金額</t>
    <rPh sb="0" eb="4">
      <t>ゴウケイキンガク</t>
    </rPh>
    <phoneticPr fontId="3"/>
  </si>
  <si>
    <t>使用料振込先</t>
    <rPh sb="0" eb="3">
      <t>シヨウリョウ</t>
    </rPh>
    <rPh sb="3" eb="6">
      <t>フリコミサキ</t>
    </rPh>
    <phoneticPr fontId="3"/>
  </si>
  <si>
    <t>NTCイーストアーチェリー場使用料</t>
    <rPh sb="13" eb="14">
      <t>ジョウ</t>
    </rPh>
    <rPh sb="14" eb="15">
      <t>ヨウ</t>
    </rPh>
    <rPh sb="15" eb="16">
      <t>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</si>
</sst>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m/d;@"/>
    <numFmt numFmtId="178" formatCode="[&lt;=99999999]####\-####;000\-\ ####\-####"/>
    <numFmt numFmtId="179" formatCode="General&quot; 名&quot;"/>
    <numFmt numFmtId="180" formatCode="#,##0_);[Red]\(#,##0\)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3" fontId="1" fillId="0" borderId="0" xfId="0" applyNumberFormat="1" applyFont="1">
      <alignment vertical="center"/>
    </xf>
    <xf numFmtId="0" fontId="14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2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49" fontId="14" fillId="0" borderId="8" xfId="0" applyNumberFormat="1" applyFont="1" applyBorder="1">
      <alignment vertical="center"/>
    </xf>
    <xf numFmtId="176" fontId="12" fillId="2" borderId="30" xfId="0" applyNumberFormat="1" applyFont="1" applyFill="1" applyBorder="1">
      <alignment vertical="center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49" fontId="0" fillId="2" borderId="6" xfId="0" applyNumberForma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2" xfId="0" applyFont="1" applyBorder="1">
      <alignment vertical="center"/>
    </xf>
    <xf numFmtId="0" fontId="8" fillId="0" borderId="0" xfId="0" applyFont="1">
      <alignment vertical="center"/>
    </xf>
    <xf numFmtId="177" fontId="15" fillId="0" borderId="13" xfId="0" applyNumberFormat="1" applyFont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/>
    </xf>
    <xf numFmtId="0" fontId="14" fillId="0" borderId="35" xfId="0" applyFont="1" applyBorder="1">
      <alignment vertical="center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>
      <alignment vertical="center"/>
    </xf>
    <xf numFmtId="0" fontId="14" fillId="0" borderId="37" xfId="0" applyFont="1" applyBorder="1">
      <alignment vertical="center"/>
    </xf>
    <xf numFmtId="0" fontId="14" fillId="0" borderId="3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4" fillId="0" borderId="1" xfId="0" applyNumberFormat="1" applyFont="1" applyBorder="1">
      <alignment vertical="center"/>
    </xf>
    <xf numFmtId="176" fontId="14" fillId="0" borderId="30" xfId="0" applyNumberFormat="1" applyFont="1" applyBorder="1">
      <alignment vertical="center"/>
    </xf>
    <xf numFmtId="176" fontId="17" fillId="0" borderId="30" xfId="0" applyNumberFormat="1" applyFont="1" applyBorder="1">
      <alignment vertical="center"/>
    </xf>
    <xf numFmtId="49" fontId="14" fillId="0" borderId="30" xfId="0" applyNumberFormat="1" applyFont="1" applyBorder="1">
      <alignment vertical="center"/>
    </xf>
    <xf numFmtId="176" fontId="17" fillId="2" borderId="30" xfId="0" applyNumberFormat="1" applyFont="1" applyFill="1" applyBorder="1">
      <alignment vertical="center"/>
    </xf>
    <xf numFmtId="176" fontId="14" fillId="0" borderId="13" xfId="0" applyNumberFormat="1" applyFont="1" applyBorder="1">
      <alignment vertical="center"/>
    </xf>
    <xf numFmtId="176" fontId="14" fillId="0" borderId="8" xfId="0" applyNumberFormat="1" applyFont="1" applyBorder="1">
      <alignment vertical="center"/>
    </xf>
    <xf numFmtId="176" fontId="14" fillId="0" borderId="35" xfId="0" applyNumberFormat="1" applyFont="1" applyBorder="1">
      <alignment vertical="center"/>
    </xf>
    <xf numFmtId="176" fontId="14" fillId="0" borderId="3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6" fontId="12" fillId="2" borderId="6" xfId="0" applyNumberFormat="1" applyFont="1" applyFill="1" applyBorder="1">
      <alignment vertical="center"/>
    </xf>
    <xf numFmtId="176" fontId="12" fillId="2" borderId="1" xfId="0" applyNumberFormat="1" applyFont="1" applyFill="1" applyBorder="1" applyAlignment="1">
      <alignment horizontal="center" vertical="center"/>
    </xf>
    <xf numFmtId="49" fontId="14" fillId="0" borderId="22" xfId="0" applyNumberFormat="1" applyFont="1" applyBorder="1">
      <alignment vertical="center"/>
    </xf>
    <xf numFmtId="0" fontId="14" fillId="0" borderId="30" xfId="0" applyFont="1" applyBorder="1" applyAlignment="1">
      <alignment horizontal="center" vertical="center"/>
    </xf>
    <xf numFmtId="176" fontId="14" fillId="0" borderId="6" xfId="0" applyNumberFormat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14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9" fontId="1" fillId="0" borderId="13" xfId="0" applyNumberFormat="1" applyFont="1" applyBorder="1">
      <alignment vertical="center"/>
    </xf>
    <xf numFmtId="0" fontId="1" fillId="0" borderId="31" xfId="0" applyFont="1" applyBorder="1" applyAlignment="1">
      <alignment horizontal="center" vertical="center"/>
    </xf>
    <xf numFmtId="176" fontId="14" fillId="0" borderId="42" xfId="0" applyNumberFormat="1" applyFont="1" applyBorder="1" applyAlignment="1">
      <alignment horizontal="center" vertical="center"/>
    </xf>
    <xf numFmtId="176" fontId="14" fillId="0" borderId="48" xfId="0" applyNumberFormat="1" applyFont="1" applyBorder="1" applyAlignment="1">
      <alignment horizontal="center" vertical="center"/>
    </xf>
    <xf numFmtId="179" fontId="1" fillId="0" borderId="17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179" fontId="1" fillId="0" borderId="14" xfId="0" applyNumberFormat="1" applyFont="1" applyBorder="1">
      <alignment vertical="center"/>
    </xf>
    <xf numFmtId="179" fontId="1" fillId="0" borderId="48" xfId="0" applyNumberFormat="1" applyFont="1" applyBorder="1">
      <alignment vertical="center"/>
    </xf>
    <xf numFmtId="0" fontId="1" fillId="0" borderId="59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1" fillId="0" borderId="47" xfId="0" applyFont="1" applyBorder="1">
      <alignment vertical="center"/>
    </xf>
    <xf numFmtId="180" fontId="1" fillId="0" borderId="58" xfId="0" applyNumberFormat="1" applyFont="1" applyBorder="1">
      <alignment vertical="center"/>
    </xf>
    <xf numFmtId="180" fontId="1" fillId="0" borderId="59" xfId="0" applyNumberFormat="1" applyFont="1" applyBorder="1">
      <alignment vertical="center"/>
    </xf>
    <xf numFmtId="180" fontId="1" fillId="0" borderId="60" xfId="0" applyNumberFormat="1" applyFont="1" applyBorder="1">
      <alignment vertical="center"/>
    </xf>
    <xf numFmtId="0" fontId="1" fillId="0" borderId="61" xfId="0" applyFont="1" applyBorder="1" applyAlignment="1">
      <alignment horizontal="center" vertical="center"/>
    </xf>
    <xf numFmtId="179" fontId="1" fillId="0" borderId="26" xfId="0" applyNumberFormat="1" applyFont="1" applyBorder="1">
      <alignment vertical="center"/>
    </xf>
    <xf numFmtId="179" fontId="1" fillId="0" borderId="56" xfId="0" applyNumberFormat="1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180" fontId="1" fillId="0" borderId="61" xfId="0" applyNumberFormat="1" applyFont="1" applyBorder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1" fillId="0" borderId="9" xfId="0" applyNumberFormat="1" applyFont="1" applyBorder="1">
      <alignment vertical="center"/>
    </xf>
    <xf numFmtId="179" fontId="1" fillId="0" borderId="32" xfId="0" applyNumberFormat="1" applyFont="1" applyBorder="1">
      <alignment vertical="center"/>
    </xf>
    <xf numFmtId="0" fontId="22" fillId="0" borderId="60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180" fontId="1" fillId="0" borderId="63" xfId="0" applyNumberFormat="1" applyFont="1" applyBorder="1">
      <alignment vertical="center"/>
    </xf>
    <xf numFmtId="0" fontId="14" fillId="0" borderId="29" xfId="0" applyFont="1" applyBorder="1">
      <alignment vertical="center"/>
    </xf>
    <xf numFmtId="0" fontId="14" fillId="0" borderId="42" xfId="0" applyFont="1" applyBorder="1">
      <alignment vertical="center"/>
    </xf>
    <xf numFmtId="0" fontId="14" fillId="0" borderId="45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177" fontId="15" fillId="0" borderId="17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15" fillId="0" borderId="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" fillId="0" borderId="20" xfId="0" applyNumberFormat="1" applyFont="1" applyBorder="1" applyAlignment="1">
      <alignment horizontal="center" vertical="center"/>
    </xf>
    <xf numFmtId="179" fontId="1" fillId="0" borderId="55" xfId="0" applyNumberFormat="1" applyFont="1" applyBorder="1" applyAlignment="1">
      <alignment horizontal="center" vertical="center"/>
    </xf>
    <xf numFmtId="179" fontId="1" fillId="0" borderId="11" xfId="0" applyNumberFormat="1" applyFont="1" applyBorder="1" applyAlignment="1">
      <alignment horizontal="center" vertical="center"/>
    </xf>
    <xf numFmtId="179" fontId="1" fillId="0" borderId="28" xfId="0" applyNumberFormat="1" applyFont="1" applyBorder="1" applyAlignment="1">
      <alignment horizontal="center" vertical="center"/>
    </xf>
    <xf numFmtId="179" fontId="1" fillId="0" borderId="21" xfId="0" applyNumberFormat="1" applyFont="1" applyBorder="1" applyAlignment="1">
      <alignment horizontal="center" vertical="center"/>
    </xf>
    <xf numFmtId="179" fontId="1" fillId="0" borderId="57" xfId="0" applyNumberFormat="1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7" fontId="14" fillId="0" borderId="24" xfId="0" applyNumberFormat="1" applyFont="1" applyBorder="1" applyAlignment="1">
      <alignment horizontal="center" vertical="center"/>
    </xf>
    <xf numFmtId="177" fontId="14" fillId="0" borderId="8" xfId="0" applyNumberFormat="1" applyFont="1" applyBorder="1" applyAlignment="1">
      <alignment horizontal="center" vertical="center"/>
    </xf>
    <xf numFmtId="0" fontId="24" fillId="0" borderId="3" xfId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7" fillId="0" borderId="5" xfId="0" applyNumberFormat="1" applyFont="1" applyBorder="1" applyAlignment="1">
      <alignment horizontal="center" vertical="center"/>
    </xf>
    <xf numFmtId="176" fontId="14" fillId="0" borderId="51" xfId="0" applyNumberFormat="1" applyFont="1" applyBorder="1" applyAlignment="1">
      <alignment horizontal="center" vertical="center"/>
    </xf>
    <xf numFmtId="176" fontId="14" fillId="0" borderId="34" xfId="0" applyNumberFormat="1" applyFont="1" applyBorder="1" applyAlignment="1">
      <alignment horizontal="center" vertical="center"/>
    </xf>
    <xf numFmtId="176" fontId="14" fillId="0" borderId="41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7" fontId="14" fillId="0" borderId="18" xfId="0" applyNumberFormat="1" applyFont="1" applyBorder="1" applyAlignment="1">
      <alignment horizontal="center" vertical="center"/>
    </xf>
    <xf numFmtId="177" fontId="14" fillId="0" borderId="17" xfId="0" applyNumberFormat="1" applyFont="1" applyBorder="1" applyAlignment="1">
      <alignment horizontal="center" vertical="center"/>
    </xf>
    <xf numFmtId="177" fontId="14" fillId="0" borderId="15" xfId="0" applyNumberFormat="1" applyFont="1" applyBorder="1" applyAlignment="1">
      <alignment horizontal="center" vertical="center"/>
    </xf>
    <xf numFmtId="177" fontId="14" fillId="0" borderId="13" xfId="0" applyNumberFormat="1" applyFont="1" applyBorder="1" applyAlignment="1">
      <alignment horizontal="center" vertical="center"/>
    </xf>
    <xf numFmtId="176" fontId="14" fillId="0" borderId="52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176" fontId="14" fillId="0" borderId="5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179" fontId="1" fillId="0" borderId="51" xfId="0" applyNumberFormat="1" applyFont="1" applyBorder="1" applyAlignment="1">
      <alignment horizontal="center" vertical="center"/>
    </xf>
    <xf numFmtId="179" fontId="1" fillId="0" borderId="41" xfId="0" applyNumberFormat="1" applyFont="1" applyBorder="1" applyAlignment="1">
      <alignment horizontal="center" vertical="center"/>
    </xf>
    <xf numFmtId="179" fontId="1" fillId="0" borderId="52" xfId="0" applyNumberFormat="1" applyFont="1" applyBorder="1" applyAlignment="1">
      <alignment horizontal="center" vertical="center"/>
    </xf>
    <xf numFmtId="179" fontId="1" fillId="0" borderId="54" xfId="0" applyNumberFormat="1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76" fontId="14" fillId="0" borderId="64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0578-6337-4FCE-8B59-F28687A0E6B6}">
  <sheetPr>
    <pageSetUpPr fitToPage="1"/>
  </sheetPr>
  <dimension ref="B1:Z60"/>
  <sheetViews>
    <sheetView tabSelected="1" workbookViewId="0">
      <selection activeCell="B3" sqref="B3:R3"/>
    </sheetView>
  </sheetViews>
  <sheetFormatPr defaultColWidth="8.8984375" defaultRowHeight="18"/>
  <cols>
    <col min="1" max="1" width="5.59765625" style="1" customWidth="1"/>
    <col min="2" max="2" width="4.69921875" style="6" customWidth="1"/>
    <col min="3" max="4" width="17.19921875" style="1" customWidth="1"/>
    <col min="5" max="5" width="9.69921875" style="1" bestFit="1" customWidth="1"/>
    <col min="6" max="6" width="9.69921875" style="1" customWidth="1"/>
    <col min="7" max="7" width="4.8984375" style="1" customWidth="1"/>
    <col min="8" max="8" width="12.59765625" style="1" customWidth="1"/>
    <col min="9" max="15" width="5" style="6" customWidth="1"/>
    <col min="16" max="17" width="5" style="1" customWidth="1"/>
    <col min="18" max="18" width="17.59765625" style="6" customWidth="1"/>
    <col min="19" max="21" width="5.59765625" style="1" customWidth="1"/>
    <col min="22" max="23" width="5.59765625" style="1" hidden="1" customWidth="1"/>
    <col min="24" max="26" width="5.59765625" style="1" customWidth="1"/>
    <col min="27" max="114" width="3.09765625" style="1" customWidth="1"/>
    <col min="115" max="16384" width="8.8984375" style="1"/>
  </cols>
  <sheetData>
    <row r="1" spans="2:23" ht="19.8">
      <c r="B1" s="22" t="s">
        <v>27</v>
      </c>
      <c r="R1" s="14">
        <f ca="1">NOW()</f>
        <v>45964.810543981483</v>
      </c>
    </row>
    <row r="2" spans="2:23" ht="9" customHeight="1">
      <c r="B2" s="22"/>
      <c r="R2" s="14"/>
    </row>
    <row r="3" spans="2:23" ht="25.5" customHeight="1">
      <c r="B3" s="163" t="s">
        <v>41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2"/>
      <c r="T3" s="2"/>
    </row>
    <row r="4" spans="2:23" ht="25.5" customHeight="1">
      <c r="B4" s="3"/>
      <c r="C4" s="3"/>
      <c r="D4" s="3"/>
      <c r="E4" s="3"/>
      <c r="F4" s="3"/>
      <c r="G4" s="3"/>
      <c r="H4" s="3"/>
      <c r="I4" s="3"/>
      <c r="L4" s="130" t="s">
        <v>45</v>
      </c>
      <c r="M4" s="130"/>
      <c r="N4" s="130"/>
      <c r="O4" s="130"/>
      <c r="P4" s="130"/>
      <c r="Q4" s="130"/>
      <c r="R4" s="130"/>
      <c r="W4" s="5" t="s">
        <v>0</v>
      </c>
    </row>
    <row r="5" spans="2:23" ht="25.5" customHeight="1">
      <c r="B5" s="3"/>
      <c r="C5" s="21" t="s">
        <v>35</v>
      </c>
      <c r="L5" s="4"/>
      <c r="M5" s="4"/>
      <c r="N5" s="4"/>
      <c r="O5" s="4"/>
      <c r="P5" s="4"/>
      <c r="Q5" s="4"/>
      <c r="R5" s="4"/>
      <c r="W5" s="5"/>
    </row>
    <row r="6" spans="2:23" ht="25.5" customHeight="1">
      <c r="B6" s="3"/>
      <c r="C6" s="7" t="s">
        <v>48</v>
      </c>
      <c r="G6" s="8"/>
      <c r="I6" s="3"/>
      <c r="J6" s="3"/>
      <c r="K6" s="3"/>
      <c r="L6" s="4"/>
      <c r="M6" s="4"/>
      <c r="N6" s="4"/>
      <c r="O6" s="4"/>
      <c r="P6" s="4"/>
      <c r="Q6" s="4"/>
      <c r="R6" s="4"/>
      <c r="W6" s="5"/>
    </row>
    <row r="7" spans="2:23" ht="9" customHeight="1" thickBot="1">
      <c r="C7" s="11"/>
      <c r="M7" s="3"/>
      <c r="N7" s="3"/>
      <c r="O7" s="3"/>
      <c r="P7" s="3"/>
      <c r="Q7" s="3"/>
      <c r="R7" s="3"/>
    </row>
    <row r="8" spans="2:23" ht="27.75" customHeight="1" thickBot="1">
      <c r="B8" s="164" t="s">
        <v>15</v>
      </c>
      <c r="C8" s="165"/>
      <c r="D8" s="147"/>
      <c r="E8" s="148"/>
      <c r="F8" s="148"/>
      <c r="G8" s="148"/>
      <c r="H8" s="149"/>
      <c r="I8" s="138" t="s">
        <v>44</v>
      </c>
      <c r="J8" s="140"/>
      <c r="K8" s="139"/>
      <c r="L8" s="172"/>
      <c r="M8" s="173"/>
      <c r="N8" s="173"/>
      <c r="O8" s="173"/>
      <c r="P8" s="173"/>
      <c r="Q8" s="173"/>
      <c r="R8" s="174"/>
    </row>
    <row r="9" spans="2:23" ht="27.75" customHeight="1" thickBot="1">
      <c r="B9" s="138" t="s">
        <v>4</v>
      </c>
      <c r="C9" s="139"/>
      <c r="D9" s="144"/>
      <c r="E9" s="145"/>
      <c r="F9" s="145"/>
      <c r="G9" s="145"/>
      <c r="H9" s="146"/>
      <c r="I9" s="138" t="s">
        <v>3</v>
      </c>
      <c r="J9" s="140"/>
      <c r="K9" s="139"/>
      <c r="L9" s="179"/>
      <c r="M9" s="173"/>
      <c r="N9" s="173"/>
      <c r="O9" s="173"/>
      <c r="P9" s="173"/>
      <c r="Q9" s="173"/>
      <c r="R9" s="174"/>
    </row>
    <row r="10" spans="2:23" ht="27.75" customHeight="1" thickBot="1">
      <c r="B10" s="138" t="s">
        <v>1</v>
      </c>
      <c r="C10" s="139"/>
      <c r="D10" s="147"/>
      <c r="E10" s="148"/>
      <c r="F10" s="148"/>
      <c r="G10" s="148"/>
      <c r="H10" s="13" t="s">
        <v>2</v>
      </c>
      <c r="I10" s="141" t="s">
        <v>8</v>
      </c>
      <c r="J10" s="142"/>
      <c r="K10" s="143"/>
      <c r="L10" s="172"/>
      <c r="M10" s="173"/>
      <c r="N10" s="173"/>
      <c r="O10" s="173"/>
      <c r="P10" s="173"/>
      <c r="Q10" s="173"/>
      <c r="R10" s="174"/>
    </row>
    <row r="11" spans="2:23" ht="17.25" customHeight="1" thickBot="1">
      <c r="R11" s="1"/>
    </row>
    <row r="12" spans="2:23" ht="32.25" customHeight="1">
      <c r="B12" s="182"/>
      <c r="C12" s="132" t="s">
        <v>9</v>
      </c>
      <c r="D12" s="132"/>
      <c r="E12" s="180" t="s">
        <v>10</v>
      </c>
      <c r="F12" s="150" t="s">
        <v>47</v>
      </c>
      <c r="G12" s="161" t="s">
        <v>20</v>
      </c>
      <c r="H12" s="135" t="s">
        <v>19</v>
      </c>
      <c r="I12" s="131" t="s">
        <v>14</v>
      </c>
      <c r="J12" s="131"/>
      <c r="K12" s="131"/>
      <c r="L12" s="131"/>
      <c r="M12" s="131"/>
      <c r="N12" s="131"/>
      <c r="O12" s="131"/>
      <c r="P12" s="152" t="s">
        <v>17</v>
      </c>
      <c r="Q12" s="153"/>
      <c r="R12" s="154"/>
    </row>
    <row r="13" spans="2:23" ht="32.25" customHeight="1">
      <c r="B13" s="183"/>
      <c r="C13" s="133" t="s">
        <v>13</v>
      </c>
      <c r="D13" s="133" t="s">
        <v>12</v>
      </c>
      <c r="E13" s="181"/>
      <c r="F13" s="151"/>
      <c r="G13" s="162"/>
      <c r="H13" s="136"/>
      <c r="I13" s="62"/>
      <c r="J13" s="62"/>
      <c r="K13" s="62"/>
      <c r="L13" s="62"/>
      <c r="M13" s="62"/>
      <c r="N13" s="62"/>
      <c r="O13" s="62"/>
      <c r="P13" s="155" t="s">
        <v>43</v>
      </c>
      <c r="Q13" s="156"/>
      <c r="R13" s="157"/>
    </row>
    <row r="14" spans="2:23" ht="32.25" customHeight="1" thickBot="1">
      <c r="B14" s="183"/>
      <c r="C14" s="134"/>
      <c r="D14" s="134"/>
      <c r="E14" s="181"/>
      <c r="F14" s="151"/>
      <c r="G14" s="162"/>
      <c r="H14" s="137"/>
      <c r="I14" s="60"/>
      <c r="J14" s="60"/>
      <c r="K14" s="60"/>
      <c r="L14" s="60"/>
      <c r="M14" s="60"/>
      <c r="N14" s="60"/>
      <c r="O14" s="60"/>
      <c r="P14" s="158"/>
      <c r="Q14" s="159"/>
      <c r="R14" s="160"/>
    </row>
    <row r="15" spans="2:23" ht="26.25" customHeight="1" thickBot="1">
      <c r="B15" s="64" t="s">
        <v>16</v>
      </c>
      <c r="C15" s="63" t="s">
        <v>21</v>
      </c>
      <c r="D15" s="27" t="s">
        <v>22</v>
      </c>
      <c r="E15" s="56" t="s">
        <v>23</v>
      </c>
      <c r="F15" s="42" t="s">
        <v>37</v>
      </c>
      <c r="G15" s="28" t="s">
        <v>24</v>
      </c>
      <c r="H15" s="29" t="s">
        <v>25</v>
      </c>
      <c r="I15" s="30" t="s">
        <v>11</v>
      </c>
      <c r="J15" s="30" t="s">
        <v>11</v>
      </c>
      <c r="K15" s="30" t="s">
        <v>11</v>
      </c>
      <c r="L15" s="30" t="s">
        <v>11</v>
      </c>
      <c r="M15" s="30"/>
      <c r="N15" s="30"/>
      <c r="O15" s="30"/>
      <c r="P15" s="127"/>
      <c r="Q15" s="128"/>
      <c r="R15" s="129"/>
    </row>
    <row r="16" spans="2:23" ht="26.25" customHeight="1">
      <c r="B16" s="25">
        <v>1</v>
      </c>
      <c r="C16" s="58"/>
      <c r="D16" s="58"/>
      <c r="E16" s="58"/>
      <c r="F16" s="58"/>
      <c r="G16" s="58"/>
      <c r="H16" s="26"/>
      <c r="I16" s="20"/>
      <c r="J16" s="20"/>
      <c r="K16" s="20"/>
      <c r="L16" s="20"/>
      <c r="M16" s="20"/>
      <c r="N16" s="20"/>
      <c r="O16" s="20"/>
      <c r="P16" s="169"/>
      <c r="Q16" s="170"/>
      <c r="R16" s="171"/>
    </row>
    <row r="17" spans="2:18" ht="26.25" customHeight="1">
      <c r="B17" s="10">
        <v>2</v>
      </c>
      <c r="C17" s="58"/>
      <c r="D17" s="58"/>
      <c r="E17" s="58"/>
      <c r="F17" s="58"/>
      <c r="G17" s="58"/>
      <c r="H17" s="26"/>
      <c r="I17" s="20"/>
      <c r="J17" s="20"/>
      <c r="K17" s="18"/>
      <c r="L17" s="18"/>
      <c r="M17" s="18"/>
      <c r="N17" s="18"/>
      <c r="O17" s="18"/>
      <c r="P17" s="166"/>
      <c r="Q17" s="167"/>
      <c r="R17" s="168"/>
    </row>
    <row r="18" spans="2:18" ht="26.25" customHeight="1">
      <c r="B18" s="10">
        <v>3</v>
      </c>
      <c r="C18" s="57"/>
      <c r="D18" s="57"/>
      <c r="E18" s="58"/>
      <c r="F18" s="58"/>
      <c r="G18" s="58"/>
      <c r="H18" s="26"/>
      <c r="I18" s="20"/>
      <c r="J18" s="20"/>
      <c r="K18" s="18"/>
      <c r="L18" s="18"/>
      <c r="M18" s="18"/>
      <c r="N18" s="18"/>
      <c r="O18" s="18"/>
      <c r="P18" s="166"/>
      <c r="Q18" s="167"/>
      <c r="R18" s="168"/>
    </row>
    <row r="19" spans="2:18" ht="26.25" customHeight="1">
      <c r="B19" s="10">
        <v>4</v>
      </c>
      <c r="C19" s="57"/>
      <c r="D19" s="57"/>
      <c r="E19" s="58"/>
      <c r="F19" s="58"/>
      <c r="G19" s="58"/>
      <c r="H19" s="26"/>
      <c r="I19" s="20"/>
      <c r="J19" s="20"/>
      <c r="K19" s="18"/>
      <c r="L19" s="18"/>
      <c r="M19" s="18"/>
      <c r="N19" s="18"/>
      <c r="O19" s="18"/>
      <c r="P19" s="166"/>
      <c r="Q19" s="167"/>
      <c r="R19" s="168"/>
    </row>
    <row r="20" spans="2:18" ht="26.25" customHeight="1">
      <c r="B20" s="10">
        <v>5</v>
      </c>
      <c r="C20" s="57"/>
      <c r="D20" s="57"/>
      <c r="E20" s="58"/>
      <c r="F20" s="58"/>
      <c r="G20" s="58"/>
      <c r="H20" s="26"/>
      <c r="I20" s="20"/>
      <c r="J20" s="20"/>
      <c r="K20" s="18"/>
      <c r="L20" s="18"/>
      <c r="M20" s="18"/>
      <c r="N20" s="18"/>
      <c r="O20" s="18"/>
      <c r="P20" s="166"/>
      <c r="Q20" s="167"/>
      <c r="R20" s="168"/>
    </row>
    <row r="21" spans="2:18" ht="26.25" customHeight="1">
      <c r="B21" s="10">
        <v>6</v>
      </c>
      <c r="C21" s="57"/>
      <c r="D21" s="57"/>
      <c r="E21" s="58"/>
      <c r="F21" s="58"/>
      <c r="G21" s="57"/>
      <c r="H21" s="26"/>
      <c r="I21" s="20"/>
      <c r="J21" s="20"/>
      <c r="K21" s="18"/>
      <c r="L21" s="18"/>
      <c r="M21" s="18"/>
      <c r="N21" s="18"/>
      <c r="O21" s="18"/>
      <c r="P21" s="166"/>
      <c r="Q21" s="167"/>
      <c r="R21" s="168"/>
    </row>
    <row r="22" spans="2:18" ht="26.25" customHeight="1">
      <c r="B22" s="10">
        <v>7</v>
      </c>
      <c r="C22" s="57"/>
      <c r="D22" s="57"/>
      <c r="E22" s="58"/>
      <c r="F22" s="58"/>
      <c r="G22" s="57"/>
      <c r="H22" s="26"/>
      <c r="I22" s="20"/>
      <c r="J22" s="20"/>
      <c r="K22" s="18"/>
      <c r="L22" s="18"/>
      <c r="M22" s="18"/>
      <c r="N22" s="18"/>
      <c r="O22" s="18"/>
      <c r="P22" s="166"/>
      <c r="Q22" s="167"/>
      <c r="R22" s="168"/>
    </row>
    <row r="23" spans="2:18" ht="26.25" customHeight="1">
      <c r="B23" s="10">
        <v>8</v>
      </c>
      <c r="C23" s="57"/>
      <c r="D23" s="57"/>
      <c r="E23" s="58"/>
      <c r="F23" s="58"/>
      <c r="G23" s="57"/>
      <c r="H23" s="26"/>
      <c r="I23" s="20"/>
      <c r="J23" s="20"/>
      <c r="K23" s="18"/>
      <c r="L23" s="18"/>
      <c r="M23" s="18"/>
      <c r="N23" s="18"/>
      <c r="O23" s="18"/>
      <c r="P23" s="166"/>
      <c r="Q23" s="167"/>
      <c r="R23" s="168"/>
    </row>
    <row r="24" spans="2:18" ht="26.25" customHeight="1">
      <c r="B24" s="10">
        <v>9</v>
      </c>
      <c r="C24" s="57"/>
      <c r="D24" s="57"/>
      <c r="E24" s="58"/>
      <c r="F24" s="58"/>
      <c r="G24" s="57"/>
      <c r="H24" s="26"/>
      <c r="I24" s="20"/>
      <c r="J24" s="20"/>
      <c r="K24" s="18"/>
      <c r="L24" s="18"/>
      <c r="M24" s="18"/>
      <c r="N24" s="18"/>
      <c r="O24" s="18"/>
      <c r="P24" s="166"/>
      <c r="Q24" s="167"/>
      <c r="R24" s="168"/>
    </row>
    <row r="25" spans="2:18" ht="26.25" customHeight="1">
      <c r="B25" s="10">
        <v>10</v>
      </c>
      <c r="C25" s="57"/>
      <c r="D25" s="57"/>
      <c r="E25" s="58"/>
      <c r="F25" s="58"/>
      <c r="G25" s="57"/>
      <c r="H25" s="26"/>
      <c r="I25" s="20"/>
      <c r="J25" s="20"/>
      <c r="K25" s="18"/>
      <c r="L25" s="18"/>
      <c r="M25" s="18"/>
      <c r="N25" s="18"/>
      <c r="O25" s="18"/>
      <c r="P25" s="166"/>
      <c r="Q25" s="167"/>
      <c r="R25" s="168"/>
    </row>
    <row r="26" spans="2:18" ht="26.25" customHeight="1">
      <c r="B26" s="10">
        <v>11</v>
      </c>
      <c r="C26" s="57"/>
      <c r="D26" s="57"/>
      <c r="E26" s="57"/>
      <c r="F26" s="57"/>
      <c r="G26" s="57"/>
      <c r="H26" s="26"/>
      <c r="I26" s="18"/>
      <c r="J26" s="18"/>
      <c r="K26" s="18"/>
      <c r="L26" s="18"/>
      <c r="M26" s="18"/>
      <c r="N26" s="18"/>
      <c r="O26" s="18"/>
      <c r="P26" s="166"/>
      <c r="Q26" s="167"/>
      <c r="R26" s="168"/>
    </row>
    <row r="27" spans="2:18" ht="26.25" customHeight="1">
      <c r="B27" s="10">
        <v>12</v>
      </c>
      <c r="C27" s="57"/>
      <c r="D27" s="57"/>
      <c r="E27" s="57"/>
      <c r="F27" s="57"/>
      <c r="G27" s="57"/>
      <c r="H27" s="26"/>
      <c r="I27" s="18"/>
      <c r="J27" s="18"/>
      <c r="K27" s="18"/>
      <c r="L27" s="18"/>
      <c r="M27" s="18"/>
      <c r="N27" s="18"/>
      <c r="O27" s="18"/>
      <c r="P27" s="166"/>
      <c r="Q27" s="167"/>
      <c r="R27" s="168"/>
    </row>
    <row r="28" spans="2:18" ht="26.25" customHeight="1">
      <c r="B28" s="10">
        <v>13</v>
      </c>
      <c r="C28" s="57"/>
      <c r="D28" s="57"/>
      <c r="E28" s="57"/>
      <c r="F28" s="57"/>
      <c r="G28" s="57"/>
      <c r="H28" s="26"/>
      <c r="I28" s="18"/>
      <c r="J28" s="18"/>
      <c r="K28" s="18"/>
      <c r="L28" s="18"/>
      <c r="M28" s="18"/>
      <c r="N28" s="18"/>
      <c r="O28" s="18"/>
      <c r="P28" s="166"/>
      <c r="Q28" s="167"/>
      <c r="R28" s="168"/>
    </row>
    <row r="29" spans="2:18" ht="26.25" customHeight="1">
      <c r="B29" s="10">
        <v>14</v>
      </c>
      <c r="C29" s="57"/>
      <c r="D29" s="57"/>
      <c r="E29" s="57"/>
      <c r="F29" s="57"/>
      <c r="G29" s="57"/>
      <c r="H29" s="26"/>
      <c r="I29" s="18"/>
      <c r="J29" s="18"/>
      <c r="K29" s="18"/>
      <c r="L29" s="18"/>
      <c r="M29" s="18"/>
      <c r="N29" s="18"/>
      <c r="O29" s="18"/>
      <c r="P29" s="166"/>
      <c r="Q29" s="167"/>
      <c r="R29" s="168"/>
    </row>
    <row r="30" spans="2:18" ht="26.4" customHeight="1">
      <c r="B30" s="10">
        <v>15</v>
      </c>
      <c r="C30" s="57"/>
      <c r="D30" s="57"/>
      <c r="E30" s="57"/>
      <c r="F30" s="57"/>
      <c r="G30" s="57"/>
      <c r="H30" s="26"/>
      <c r="I30" s="18"/>
      <c r="J30" s="18"/>
      <c r="K30" s="18"/>
      <c r="L30" s="18"/>
      <c r="M30" s="18"/>
      <c r="N30" s="18"/>
      <c r="O30" s="18"/>
      <c r="P30" s="166"/>
      <c r="Q30" s="167"/>
      <c r="R30" s="168"/>
    </row>
    <row r="31" spans="2:18" ht="26.4" customHeight="1">
      <c r="B31" s="10">
        <v>16</v>
      </c>
      <c r="C31" s="57"/>
      <c r="D31" s="57"/>
      <c r="E31" s="57"/>
      <c r="F31" s="57"/>
      <c r="G31" s="57"/>
      <c r="H31" s="26"/>
      <c r="I31" s="18"/>
      <c r="J31" s="18"/>
      <c r="K31" s="18"/>
      <c r="L31" s="18"/>
      <c r="M31" s="18"/>
      <c r="N31" s="18"/>
      <c r="O31" s="18"/>
      <c r="P31" s="166"/>
      <c r="Q31" s="167"/>
      <c r="R31" s="168"/>
    </row>
    <row r="32" spans="2:18" ht="26.4" customHeight="1">
      <c r="B32" s="10">
        <v>17</v>
      </c>
      <c r="C32" s="57"/>
      <c r="D32" s="57"/>
      <c r="E32" s="57"/>
      <c r="F32" s="57"/>
      <c r="G32" s="57"/>
      <c r="H32" s="26"/>
      <c r="I32" s="18"/>
      <c r="J32" s="18"/>
      <c r="K32" s="18"/>
      <c r="L32" s="18"/>
      <c r="M32" s="18"/>
      <c r="N32" s="18"/>
      <c r="O32" s="18"/>
      <c r="P32" s="166"/>
      <c r="Q32" s="167"/>
      <c r="R32" s="168"/>
    </row>
    <row r="33" spans="2:26" ht="26.4" customHeight="1">
      <c r="B33" s="10">
        <v>18</v>
      </c>
      <c r="C33" s="57"/>
      <c r="D33" s="57"/>
      <c r="E33" s="57"/>
      <c r="F33" s="57"/>
      <c r="G33" s="57"/>
      <c r="H33" s="26"/>
      <c r="I33" s="18"/>
      <c r="J33" s="18"/>
      <c r="K33" s="18"/>
      <c r="L33" s="18"/>
      <c r="M33" s="18"/>
      <c r="N33" s="18"/>
      <c r="O33" s="18"/>
      <c r="P33" s="166"/>
      <c r="Q33" s="167"/>
      <c r="R33" s="168"/>
    </row>
    <row r="34" spans="2:26" ht="26.4" customHeight="1">
      <c r="B34" s="10">
        <v>19</v>
      </c>
      <c r="C34" s="57"/>
      <c r="D34" s="57"/>
      <c r="E34" s="57"/>
      <c r="F34" s="57"/>
      <c r="G34" s="57"/>
      <c r="H34" s="26"/>
      <c r="I34" s="18"/>
      <c r="J34" s="18"/>
      <c r="K34" s="18"/>
      <c r="L34" s="18"/>
      <c r="M34" s="18"/>
      <c r="N34" s="18"/>
      <c r="O34" s="18"/>
      <c r="P34" s="166"/>
      <c r="Q34" s="167"/>
      <c r="R34" s="168"/>
    </row>
    <row r="35" spans="2:26" ht="26.4" customHeight="1">
      <c r="B35" s="10">
        <v>20</v>
      </c>
      <c r="C35" s="57"/>
      <c r="D35" s="57"/>
      <c r="E35" s="57"/>
      <c r="F35" s="57"/>
      <c r="G35" s="57"/>
      <c r="H35" s="26"/>
      <c r="I35" s="18"/>
      <c r="J35" s="18"/>
      <c r="K35" s="18"/>
      <c r="L35" s="18"/>
      <c r="M35" s="18"/>
      <c r="N35" s="18"/>
      <c r="O35" s="18"/>
      <c r="P35" s="166"/>
      <c r="Q35" s="167"/>
      <c r="R35" s="168"/>
    </row>
    <row r="36" spans="2:26" ht="26.4" customHeight="1">
      <c r="B36" s="10">
        <v>21</v>
      </c>
      <c r="C36" s="57"/>
      <c r="D36" s="57"/>
      <c r="E36" s="57"/>
      <c r="F36" s="57"/>
      <c r="G36" s="57"/>
      <c r="H36" s="26"/>
      <c r="I36" s="18"/>
      <c r="J36" s="18"/>
      <c r="K36" s="18"/>
      <c r="L36" s="18"/>
      <c r="M36" s="18"/>
      <c r="N36" s="18"/>
      <c r="O36" s="18"/>
      <c r="P36" s="166"/>
      <c r="Q36" s="167"/>
      <c r="R36" s="168"/>
    </row>
    <row r="37" spans="2:26" ht="26.4" customHeight="1">
      <c r="B37" s="10">
        <v>22</v>
      </c>
      <c r="C37" s="57"/>
      <c r="D37" s="57"/>
      <c r="E37" s="57"/>
      <c r="F37" s="57"/>
      <c r="G37" s="57"/>
      <c r="H37" s="26"/>
      <c r="I37" s="18"/>
      <c r="J37" s="18"/>
      <c r="K37" s="18"/>
      <c r="L37" s="18"/>
      <c r="M37" s="18"/>
      <c r="N37" s="18"/>
      <c r="O37" s="18"/>
      <c r="P37" s="166"/>
      <c r="Q37" s="167"/>
      <c r="R37" s="168"/>
    </row>
    <row r="38" spans="2:26" ht="26.4" customHeight="1">
      <c r="B38" s="10">
        <v>23</v>
      </c>
      <c r="C38" s="57"/>
      <c r="D38" s="57"/>
      <c r="E38" s="57"/>
      <c r="F38" s="57"/>
      <c r="G38" s="57"/>
      <c r="H38" s="26"/>
      <c r="I38" s="18"/>
      <c r="J38" s="18"/>
      <c r="K38" s="18"/>
      <c r="L38" s="18"/>
      <c r="M38" s="18"/>
      <c r="N38" s="18"/>
      <c r="O38" s="18"/>
      <c r="P38" s="166"/>
      <c r="Q38" s="167"/>
      <c r="R38" s="168"/>
    </row>
    <row r="39" spans="2:26" ht="26.4" customHeight="1" thickBot="1">
      <c r="B39" s="44">
        <v>24</v>
      </c>
      <c r="C39" s="59"/>
      <c r="D39" s="59"/>
      <c r="E39" s="59"/>
      <c r="F39" s="59"/>
      <c r="G39" s="59"/>
      <c r="H39" s="65"/>
      <c r="I39" s="60"/>
      <c r="J39" s="60"/>
      <c r="K39" s="60"/>
      <c r="L39" s="60"/>
      <c r="M39" s="60"/>
      <c r="N39" s="60"/>
      <c r="O39" s="60"/>
      <c r="P39" s="184"/>
      <c r="Q39" s="185"/>
      <c r="R39" s="186"/>
    </row>
    <row r="40" spans="2:26" ht="26.4" customHeight="1" thickBot="1">
      <c r="B40" s="68" t="s">
        <v>5</v>
      </c>
      <c r="C40" s="67"/>
      <c r="D40" s="53"/>
      <c r="E40" s="54"/>
      <c r="F40" s="54"/>
      <c r="G40" s="53"/>
      <c r="H40" s="55"/>
      <c r="I40" s="66">
        <f>COUNTIF(I16:I39,"〇")</f>
        <v>0</v>
      </c>
      <c r="J40" s="66">
        <f t="shared" ref="J40:O40" si="0">COUNTIF(J16:J39,"〇")</f>
        <v>0</v>
      </c>
      <c r="K40" s="66">
        <f t="shared" si="0"/>
        <v>0</v>
      </c>
      <c r="L40" s="66">
        <f t="shared" si="0"/>
        <v>0</v>
      </c>
      <c r="M40" s="66">
        <f t="shared" si="0"/>
        <v>0</v>
      </c>
      <c r="N40" s="66">
        <f t="shared" si="0"/>
        <v>0</v>
      </c>
      <c r="O40" s="66">
        <f t="shared" si="0"/>
        <v>0</v>
      </c>
      <c r="P40" s="187"/>
      <c r="Q40" s="188"/>
      <c r="R40" s="189"/>
    </row>
    <row r="41" spans="2:26" ht="26.4" customHeight="1" thickBot="1">
      <c r="B41" s="15"/>
      <c r="C41" s="16"/>
      <c r="D41" s="16"/>
      <c r="E41" s="16"/>
      <c r="F41" s="16"/>
      <c r="G41" s="16"/>
      <c r="H41" s="17"/>
      <c r="R41" s="8"/>
    </row>
    <row r="42" spans="2:26" ht="26.4" customHeight="1" thickBot="1">
      <c r="B42" s="175" t="s">
        <v>18</v>
      </c>
      <c r="C42" s="176"/>
      <c r="D42" s="71" t="s">
        <v>26</v>
      </c>
      <c r="E42" s="190" t="s">
        <v>54</v>
      </c>
      <c r="F42" s="191"/>
      <c r="G42" s="192"/>
      <c r="H42" s="79" t="s">
        <v>10</v>
      </c>
      <c r="I42" s="83" t="str">
        <f>IF(I13="","",I13)</f>
        <v/>
      </c>
      <c r="J42" s="84" t="str">
        <f t="shared" ref="J42:O42" si="1">IF(J13="","",J13)</f>
        <v/>
      </c>
      <c r="K42" s="84" t="str">
        <f t="shared" si="1"/>
        <v/>
      </c>
      <c r="L42" s="84" t="str">
        <f t="shared" si="1"/>
        <v/>
      </c>
      <c r="M42" s="84" t="str">
        <f t="shared" si="1"/>
        <v/>
      </c>
      <c r="N42" s="84" t="str">
        <f t="shared" si="1"/>
        <v/>
      </c>
      <c r="O42" s="85" t="str">
        <f t="shared" si="1"/>
        <v/>
      </c>
      <c r="P42" s="119" t="s">
        <v>55</v>
      </c>
      <c r="Q42" s="120"/>
      <c r="R42" s="86" t="s">
        <v>53</v>
      </c>
      <c r="S42" s="6"/>
      <c r="V42" s="6"/>
      <c r="Z42" s="8"/>
    </row>
    <row r="43" spans="2:26" ht="26.4" customHeight="1">
      <c r="B43" s="177" t="str">
        <f>IF(I13="","",I13)</f>
        <v/>
      </c>
      <c r="C43" s="178"/>
      <c r="D43" s="76"/>
      <c r="E43" s="193"/>
      <c r="F43" s="194"/>
      <c r="G43" s="195"/>
      <c r="H43" s="96" t="s">
        <v>49</v>
      </c>
      <c r="I43" s="98"/>
      <c r="J43" s="98"/>
      <c r="K43" s="99"/>
      <c r="L43" s="99"/>
      <c r="M43" s="99"/>
      <c r="N43" s="99"/>
      <c r="O43" s="100"/>
      <c r="P43" s="121">
        <f>SUM(I43:O43)</f>
        <v>0</v>
      </c>
      <c r="Q43" s="122"/>
      <c r="R43" s="104">
        <f>(P43*(1500))*1.1</f>
        <v>0</v>
      </c>
      <c r="S43" s="6"/>
      <c r="V43" s="6"/>
      <c r="Z43" s="8"/>
    </row>
    <row r="44" spans="2:26" ht="26.4" customHeight="1">
      <c r="B44" s="177" t="str">
        <f>IF(J13="","",J13)</f>
        <v/>
      </c>
      <c r="C44" s="178"/>
      <c r="D44" s="72"/>
      <c r="E44" s="196"/>
      <c r="F44" s="197"/>
      <c r="G44" s="198"/>
      <c r="H44" s="82" t="s">
        <v>50</v>
      </c>
      <c r="I44" s="73"/>
      <c r="J44" s="73"/>
      <c r="K44" s="74"/>
      <c r="L44" s="74"/>
      <c r="M44" s="74"/>
      <c r="N44" s="74"/>
      <c r="O44" s="80"/>
      <c r="P44" s="123">
        <f>SUM(I44:O44)</f>
        <v>0</v>
      </c>
      <c r="Q44" s="124"/>
      <c r="R44" s="88">
        <f t="shared" ref="R44:R45" si="2">(P44*(1500))*1.1</f>
        <v>0</v>
      </c>
      <c r="S44" s="6"/>
      <c r="V44" s="6"/>
      <c r="Z44" s="8"/>
    </row>
    <row r="45" spans="2:26" ht="26.4" customHeight="1">
      <c r="B45" s="201" t="str">
        <f>IF(K13="","",K13)</f>
        <v/>
      </c>
      <c r="C45" s="202"/>
      <c r="D45" s="72"/>
      <c r="E45" s="196"/>
      <c r="F45" s="197"/>
      <c r="G45" s="198"/>
      <c r="H45" s="82" t="s">
        <v>51</v>
      </c>
      <c r="I45" s="73"/>
      <c r="J45" s="73"/>
      <c r="K45" s="74"/>
      <c r="L45" s="74"/>
      <c r="M45" s="74"/>
      <c r="N45" s="74"/>
      <c r="O45" s="80"/>
      <c r="P45" s="123">
        <f>SUM(I45:O45)</f>
        <v>0</v>
      </c>
      <c r="Q45" s="124"/>
      <c r="R45" s="87">
        <f t="shared" si="2"/>
        <v>0</v>
      </c>
      <c r="S45" s="6"/>
      <c r="V45" s="6"/>
      <c r="Z45" s="8"/>
    </row>
    <row r="46" spans="2:26" ht="26.4" customHeight="1" thickBot="1">
      <c r="B46" s="201" t="str">
        <f>IF(L13="","",L13)</f>
        <v/>
      </c>
      <c r="C46" s="202"/>
      <c r="D46" s="72"/>
      <c r="E46" s="196"/>
      <c r="F46" s="197"/>
      <c r="G46" s="198"/>
      <c r="H46" s="101" t="s">
        <v>52</v>
      </c>
      <c r="I46" s="103"/>
      <c r="J46" s="103"/>
      <c r="K46" s="78"/>
      <c r="L46" s="78"/>
      <c r="M46" s="78"/>
      <c r="N46" s="78"/>
      <c r="O46" s="81"/>
      <c r="P46" s="125">
        <f>SUM(I46:O46)</f>
        <v>0</v>
      </c>
      <c r="Q46" s="126"/>
      <c r="R46" s="89">
        <f>(P46*(3000))*1.1</f>
        <v>0</v>
      </c>
      <c r="S46" s="6"/>
      <c r="V46" s="6"/>
      <c r="Z46" s="8"/>
    </row>
    <row r="47" spans="2:26" ht="26.4" customHeight="1" thickBot="1">
      <c r="B47" s="201" t="str">
        <f>IF(M13="","",M13)</f>
        <v/>
      </c>
      <c r="C47" s="202"/>
      <c r="D47" s="72"/>
      <c r="E47" s="196"/>
      <c r="F47" s="197"/>
      <c r="G47" s="198"/>
      <c r="H47" s="90" t="s">
        <v>5</v>
      </c>
      <c r="I47" s="91">
        <f t="shared" ref="I47:O47" si="3">SUM(I43:I46)</f>
        <v>0</v>
      </c>
      <c r="J47" s="91">
        <f t="shared" si="3"/>
        <v>0</v>
      </c>
      <c r="K47" s="91">
        <f t="shared" si="3"/>
        <v>0</v>
      </c>
      <c r="L47" s="91">
        <f t="shared" si="3"/>
        <v>0</v>
      </c>
      <c r="M47" s="91">
        <f t="shared" si="3"/>
        <v>0</v>
      </c>
      <c r="N47" s="91">
        <f t="shared" si="3"/>
        <v>0</v>
      </c>
      <c r="O47" s="92">
        <f t="shared" si="3"/>
        <v>0</v>
      </c>
      <c r="P47" s="117"/>
      <c r="Q47" s="118"/>
      <c r="R47" s="95">
        <f>SUM(R43:R46)</f>
        <v>0</v>
      </c>
      <c r="S47" s="6"/>
      <c r="V47" s="6"/>
      <c r="Z47" s="8"/>
    </row>
    <row r="48" spans="2:26" ht="26.4" customHeight="1">
      <c r="B48" s="201" t="str">
        <f>IF(N13="","",N13)</f>
        <v/>
      </c>
      <c r="C48" s="202"/>
      <c r="D48" s="72"/>
      <c r="E48" s="196"/>
      <c r="F48" s="197"/>
      <c r="G48" s="198"/>
      <c r="H48" s="16"/>
      <c r="R48" s="1"/>
      <c r="V48" s="8"/>
    </row>
    <row r="49" spans="2:23" ht="26.4" customHeight="1" thickBot="1">
      <c r="B49" s="199" t="str">
        <f>IF(O13="","",O13)</f>
        <v/>
      </c>
      <c r="C49" s="200"/>
      <c r="D49" s="77"/>
      <c r="E49" s="203"/>
      <c r="F49" s="204"/>
      <c r="G49" s="205"/>
      <c r="H49" s="16"/>
      <c r="I49" s="16"/>
      <c r="J49" s="16"/>
      <c r="K49" s="16"/>
      <c r="L49" s="16"/>
      <c r="N49" s="5"/>
      <c r="O49" s="5"/>
      <c r="P49" s="40"/>
      <c r="Q49" s="40"/>
      <c r="R49" s="40"/>
      <c r="V49" s="8"/>
    </row>
    <row r="50" spans="2:23">
      <c r="V50" t="s">
        <v>6</v>
      </c>
      <c r="W50" s="1">
        <v>1</v>
      </c>
    </row>
    <row r="51" spans="2:23">
      <c r="B51" s="24"/>
    </row>
    <row r="52" spans="2:23">
      <c r="B52" s="23" t="s">
        <v>38</v>
      </c>
    </row>
    <row r="53" spans="2:23" hidden="1">
      <c r="E53" s="9">
        <v>30000</v>
      </c>
      <c r="F53" s="9"/>
    </row>
    <row r="54" spans="2:23" hidden="1">
      <c r="E54" s="9">
        <v>40000</v>
      </c>
      <c r="F54" s="9"/>
      <c r="G54" s="9"/>
      <c r="H54" s="9"/>
    </row>
    <row r="55" spans="2:23" hidden="1">
      <c r="E55" s="9">
        <v>60000</v>
      </c>
      <c r="F55" s="9"/>
      <c r="G55" s="9"/>
      <c r="H55" s="9"/>
    </row>
    <row r="56" spans="2:23" hidden="1">
      <c r="E56" s="9">
        <v>70000</v>
      </c>
      <c r="F56" s="9"/>
      <c r="G56" s="9"/>
      <c r="H56" s="9"/>
    </row>
    <row r="57" spans="2:23" hidden="1">
      <c r="E57" s="9">
        <v>100000</v>
      </c>
      <c r="F57" s="9"/>
      <c r="G57" s="9"/>
      <c r="H57" s="9"/>
    </row>
    <row r="59" spans="2:23" hidden="1">
      <c r="I59" s="61" t="s">
        <v>7</v>
      </c>
    </row>
    <row r="60" spans="2:23" hidden="1"/>
  </sheetData>
  <mergeCells count="73">
    <mergeCell ref="E45:G45"/>
    <mergeCell ref="E46:G46"/>
    <mergeCell ref="E47:G47"/>
    <mergeCell ref="E48:G48"/>
    <mergeCell ref="E49:G49"/>
    <mergeCell ref="B49:C49"/>
    <mergeCell ref="B48:C48"/>
    <mergeCell ref="B45:C45"/>
    <mergeCell ref="B46:C46"/>
    <mergeCell ref="B47:C47"/>
    <mergeCell ref="B44:C44"/>
    <mergeCell ref="P28:R28"/>
    <mergeCell ref="P29:R29"/>
    <mergeCell ref="P30:R30"/>
    <mergeCell ref="P31:R31"/>
    <mergeCell ref="P39:R39"/>
    <mergeCell ref="P38:R38"/>
    <mergeCell ref="P40:R40"/>
    <mergeCell ref="E42:G42"/>
    <mergeCell ref="E43:G43"/>
    <mergeCell ref="E44:G44"/>
    <mergeCell ref="P37:R37"/>
    <mergeCell ref="P32:R32"/>
    <mergeCell ref="P33:R33"/>
    <mergeCell ref="P34:R34"/>
    <mergeCell ref="P35:R35"/>
    <mergeCell ref="B42:C42"/>
    <mergeCell ref="B43:C43"/>
    <mergeCell ref="L9:R9"/>
    <mergeCell ref="L10:R10"/>
    <mergeCell ref="P20:R20"/>
    <mergeCell ref="P21:R21"/>
    <mergeCell ref="P22:R22"/>
    <mergeCell ref="P23:R23"/>
    <mergeCell ref="P24:R24"/>
    <mergeCell ref="P25:R25"/>
    <mergeCell ref="P26:R26"/>
    <mergeCell ref="P27:R27"/>
    <mergeCell ref="E12:E14"/>
    <mergeCell ref="B12:B14"/>
    <mergeCell ref="G12:G14"/>
    <mergeCell ref="B3:R3"/>
    <mergeCell ref="B8:C8"/>
    <mergeCell ref="I8:K8"/>
    <mergeCell ref="P36:R36"/>
    <mergeCell ref="P16:R16"/>
    <mergeCell ref="P17:R17"/>
    <mergeCell ref="P18:R18"/>
    <mergeCell ref="P19:R19"/>
    <mergeCell ref="L8:R8"/>
    <mergeCell ref="D10:G10"/>
    <mergeCell ref="P15:R15"/>
    <mergeCell ref="L4:R4"/>
    <mergeCell ref="I12:O12"/>
    <mergeCell ref="C12:D12"/>
    <mergeCell ref="C13:C14"/>
    <mergeCell ref="D13:D14"/>
    <mergeCell ref="H12:H14"/>
    <mergeCell ref="B10:C10"/>
    <mergeCell ref="I9:K9"/>
    <mergeCell ref="B9:C9"/>
    <mergeCell ref="I10:K10"/>
    <mergeCell ref="D9:H9"/>
    <mergeCell ref="D8:H8"/>
    <mergeCell ref="F12:F14"/>
    <mergeCell ref="P12:R12"/>
    <mergeCell ref="P13:R14"/>
    <mergeCell ref="P47:Q47"/>
    <mergeCell ref="P42:Q42"/>
    <mergeCell ref="P43:Q43"/>
    <mergeCell ref="P44:Q44"/>
    <mergeCell ref="P45:Q45"/>
    <mergeCell ref="P46:Q46"/>
  </mergeCells>
  <phoneticPr fontId="3"/>
  <conditionalFormatting sqref="B43:G49">
    <cfRule type="expression" dxfId="26" priority="16">
      <formula>B43=""</formula>
    </cfRule>
  </conditionalFormatting>
  <conditionalFormatting sqref="C16:C39">
    <cfRule type="expression" dxfId="25" priority="7">
      <formula>$C16=""</formula>
    </cfRule>
  </conditionalFormatting>
  <conditionalFormatting sqref="D16:D39">
    <cfRule type="expression" dxfId="24" priority="8">
      <formula>$D16=""</formula>
    </cfRule>
  </conditionalFormatting>
  <conditionalFormatting sqref="D10:G10">
    <cfRule type="expression" dxfId="23" priority="12">
      <formula>$D$10=""</formula>
    </cfRule>
  </conditionalFormatting>
  <conditionalFormatting sqref="D8:H8">
    <cfRule type="expression" dxfId="22" priority="14">
      <formula>$D$8=""</formula>
    </cfRule>
  </conditionalFormatting>
  <conditionalFormatting sqref="D9:H9">
    <cfRule type="expression" dxfId="21" priority="13">
      <formula>$D$9=""</formula>
    </cfRule>
  </conditionalFormatting>
  <conditionalFormatting sqref="E16:E39">
    <cfRule type="expression" dxfId="20" priority="6">
      <formula>$E16=""</formula>
    </cfRule>
  </conditionalFormatting>
  <conditionalFormatting sqref="F16:F39">
    <cfRule type="expression" dxfId="19" priority="5">
      <formula>$F16=""</formula>
    </cfRule>
  </conditionalFormatting>
  <conditionalFormatting sqref="G16:G39">
    <cfRule type="expression" dxfId="18" priority="4">
      <formula>$G16=""</formula>
    </cfRule>
  </conditionalFormatting>
  <conditionalFormatting sqref="H16:H39">
    <cfRule type="expression" dxfId="17" priority="3">
      <formula>$H16=""</formula>
    </cfRule>
  </conditionalFormatting>
  <conditionalFormatting sqref="I16:I39">
    <cfRule type="expression" dxfId="16" priority="2">
      <formula>$I16=""</formula>
    </cfRule>
  </conditionalFormatting>
  <conditionalFormatting sqref="I13:O14">
    <cfRule type="expression" dxfId="15" priority="21">
      <formula>I13=""</formula>
    </cfRule>
  </conditionalFormatting>
  <conditionalFormatting sqref="I42:O42">
    <cfRule type="expression" dxfId="14" priority="15">
      <formula>I42=""</formula>
    </cfRule>
  </conditionalFormatting>
  <conditionalFormatting sqref="I47:O47">
    <cfRule type="expression" dxfId="13" priority="62">
      <formula>$B$43=""</formula>
    </cfRule>
  </conditionalFormatting>
  <conditionalFormatting sqref="I43:P46">
    <cfRule type="expression" dxfId="12" priority="24">
      <formula>$B$43=""</formula>
    </cfRule>
  </conditionalFormatting>
  <conditionalFormatting sqref="J16:J39">
    <cfRule type="expression" dxfId="11" priority="1">
      <formula>$J16=""</formula>
    </cfRule>
  </conditionalFormatting>
  <conditionalFormatting sqref="K16:K39">
    <cfRule type="expression" dxfId="10" priority="34">
      <formula>$K16=""</formula>
    </cfRule>
  </conditionalFormatting>
  <conditionalFormatting sqref="L16:L39">
    <cfRule type="expression" dxfId="9" priority="33">
      <formula>$L16=""</formula>
    </cfRule>
  </conditionalFormatting>
  <conditionalFormatting sqref="L8:R8">
    <cfRule type="expression" dxfId="8" priority="11">
      <formula>$L$8=""</formula>
    </cfRule>
  </conditionalFormatting>
  <conditionalFormatting sqref="L9:R9">
    <cfRule type="expression" dxfId="7" priority="10">
      <formula>$L$9=""</formula>
    </cfRule>
  </conditionalFormatting>
  <conditionalFormatting sqref="L10:R10">
    <cfRule type="expression" dxfId="6" priority="9">
      <formula>$L$10=""</formula>
    </cfRule>
  </conditionalFormatting>
  <conditionalFormatting sqref="M16:M39">
    <cfRule type="expression" dxfId="5" priority="32">
      <formula>$M16=""</formula>
    </cfRule>
  </conditionalFormatting>
  <conditionalFormatting sqref="N16:N39">
    <cfRule type="expression" dxfId="4" priority="31">
      <formula>$N16=""</formula>
    </cfRule>
  </conditionalFormatting>
  <conditionalFormatting sqref="O16:O39">
    <cfRule type="expression" dxfId="3" priority="30">
      <formula>$O16=""</formula>
    </cfRule>
  </conditionalFormatting>
  <dataValidations count="8">
    <dataValidation type="list" allowBlank="1" showInputMessage="1" showErrorMessage="1" sqref="I14:O14" xr:uid="{A7BDFDAD-70C1-4634-A442-7475EECEF03D}">
      <formula1>"月,火,水,木,金,土,日"</formula1>
    </dataValidation>
    <dataValidation type="list" allowBlank="1" showInputMessage="1" showErrorMessage="1" sqref="P17:P40 I15:O39" xr:uid="{4D990D13-C432-4324-89A0-49DDAE902DF5}">
      <formula1>"〇"</formula1>
    </dataValidation>
    <dataValidation type="list" allowBlank="1" showInputMessage="1" showErrorMessage="1" sqref="E40:F41 E15" xr:uid="{B542468D-832C-4290-AA48-FF3155436DEF}">
      <formula1>"責任者,スタッフ,選手"</formula1>
    </dataValidation>
    <dataValidation type="list" allowBlank="1" showInputMessage="1" showErrorMessage="1" sqref="L10:R10" xr:uid="{24627C98-B5C4-4AEB-AF2B-6C003FB88F08}">
      <formula1>"加入済,未加入"</formula1>
    </dataValidation>
    <dataValidation type="list" allowBlank="1" showInputMessage="1" showErrorMessage="1" sqref="D43:D49" xr:uid="{6D10DA70-7A38-4FB3-AA38-1B996F8478FD}">
      <formula1>"〇,　"</formula1>
    </dataValidation>
    <dataValidation type="list" allowBlank="1" showInputMessage="1" showErrorMessage="1" sqref="G15:G39" xr:uid="{8B2C1193-23B4-4E0A-A61F-7775BDC1FCA8}">
      <formula1>"男,女"</formula1>
    </dataValidation>
    <dataValidation type="list" allowBlank="1" showInputMessage="1" showErrorMessage="1" sqref="E16:E39" xr:uid="{C753EFEC-4568-49A4-A683-C980299B99D1}">
      <formula1>"責任者,コーチ,スタッフ,選手"</formula1>
    </dataValidation>
    <dataValidation type="list" allowBlank="1" showInputMessage="1" showErrorMessage="1" sqref="F16:F39" xr:uid="{659A7602-D648-4B96-A267-8D79E4B2622B}">
      <formula1>"スタートコーチ,コーチ1,コーチ2,コーチ3,なし"</formula1>
    </dataValidation>
  </dataValidations>
  <pageMargins left="0.25" right="0.25" top="0.75" bottom="0.75" header="0.3" footer="0.3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E426-1DE7-4358-951A-9CC8C4FB4A27}">
  <sheetPr>
    <pageSetUpPr fitToPage="1"/>
  </sheetPr>
  <dimension ref="B1:W60"/>
  <sheetViews>
    <sheetView topLeftCell="A31" workbookViewId="0">
      <selection activeCell="D56" sqref="D56"/>
    </sheetView>
  </sheetViews>
  <sheetFormatPr defaultColWidth="8.8984375" defaultRowHeight="18"/>
  <cols>
    <col min="1" max="1" width="5.59765625" style="1" customWidth="1"/>
    <col min="2" max="2" width="4.69921875" style="6" customWidth="1"/>
    <col min="3" max="4" width="17.19921875" style="1" customWidth="1"/>
    <col min="5" max="5" width="7.3984375" style="1" customWidth="1"/>
    <col min="6" max="6" width="10.19921875" style="1" bestFit="1" customWidth="1"/>
    <col min="7" max="7" width="4.8984375" style="1" customWidth="1"/>
    <col min="8" max="8" width="12.59765625" style="1" customWidth="1"/>
    <col min="9" max="17" width="5" style="1" customWidth="1"/>
    <col min="18" max="18" width="17.59765625" style="6" customWidth="1"/>
    <col min="19" max="21" width="5.59765625" style="1" customWidth="1"/>
    <col min="22" max="23" width="5.59765625" style="1" hidden="1" customWidth="1"/>
    <col min="24" max="25" width="5.59765625" style="1" customWidth="1"/>
    <col min="26" max="113" width="3.09765625" style="1" customWidth="1"/>
    <col min="114" max="16384" width="8.8984375" style="1"/>
  </cols>
  <sheetData>
    <row r="1" spans="2:23" ht="19.8">
      <c r="B1" s="22"/>
      <c r="R1" s="14">
        <f ca="1">NOW()</f>
        <v>45964.810543981483</v>
      </c>
    </row>
    <row r="2" spans="2:23" ht="9" customHeight="1">
      <c r="B2" s="22"/>
      <c r="R2" s="14"/>
    </row>
    <row r="3" spans="2:23" ht="25.5" customHeight="1">
      <c r="B3" s="163" t="s">
        <v>42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2"/>
      <c r="T3" s="2"/>
    </row>
    <row r="4" spans="2:23" ht="25.5" customHeight="1">
      <c r="B4" s="3"/>
      <c r="C4" s="3"/>
      <c r="D4" s="3"/>
      <c r="E4" s="3"/>
      <c r="F4" s="3"/>
      <c r="G4" s="3"/>
      <c r="H4" s="3"/>
      <c r="I4" s="3"/>
      <c r="R4" s="1"/>
      <c r="W4" s="5" t="s">
        <v>0</v>
      </c>
    </row>
    <row r="5" spans="2:23" ht="25.5" customHeight="1">
      <c r="B5" s="3"/>
      <c r="C5" s="7"/>
      <c r="G5" s="8"/>
      <c r="I5" s="3"/>
      <c r="J5" s="3"/>
      <c r="K5" s="3"/>
      <c r="L5" s="130" t="s">
        <v>46</v>
      </c>
      <c r="M5" s="130"/>
      <c r="N5" s="130"/>
      <c r="O5" s="130"/>
      <c r="P5" s="130"/>
      <c r="Q5" s="130"/>
      <c r="R5" s="130"/>
      <c r="W5" s="5"/>
    </row>
    <row r="6" spans="2:23" ht="9" customHeight="1" thickBot="1">
      <c r="C6" s="11"/>
      <c r="M6" s="3"/>
      <c r="N6" s="3"/>
      <c r="O6" s="3"/>
      <c r="P6" s="3"/>
      <c r="Q6" s="3"/>
      <c r="R6" s="3"/>
    </row>
    <row r="7" spans="2:23" ht="27.75" customHeight="1" thickBot="1">
      <c r="B7" s="164" t="s">
        <v>28</v>
      </c>
      <c r="C7" s="165"/>
      <c r="D7" s="147"/>
      <c r="E7" s="148"/>
      <c r="F7" s="148"/>
      <c r="G7" s="148"/>
      <c r="H7" s="149"/>
      <c r="I7" s="138" t="s">
        <v>29</v>
      </c>
      <c r="J7" s="140"/>
      <c r="K7" s="139"/>
      <c r="L7" s="172" t="s">
        <v>58</v>
      </c>
      <c r="M7" s="173"/>
      <c r="N7" s="173"/>
      <c r="O7" s="173"/>
      <c r="P7" s="173"/>
      <c r="Q7" s="173"/>
      <c r="R7" s="174"/>
    </row>
    <row r="8" spans="2:23" ht="41.25" customHeight="1" thickBot="1">
      <c r="B8" s="138" t="s">
        <v>30</v>
      </c>
      <c r="C8" s="139"/>
      <c r="D8" s="227"/>
      <c r="E8" s="228"/>
      <c r="F8" s="228"/>
      <c r="G8" s="228"/>
      <c r="H8" s="229"/>
      <c r="I8" s="138" t="s">
        <v>3</v>
      </c>
      <c r="J8" s="140"/>
      <c r="K8" s="139"/>
      <c r="L8" s="172" t="str">
        <f>IF(団体申請書!L9="","",団体申請書!L9)</f>
        <v/>
      </c>
      <c r="M8" s="173"/>
      <c r="N8" s="173"/>
      <c r="O8" s="173"/>
      <c r="P8" s="173"/>
      <c r="Q8" s="173"/>
      <c r="R8" s="174"/>
    </row>
    <row r="9" spans="2:23" ht="17.25" customHeight="1" thickBot="1">
      <c r="R9" s="1"/>
    </row>
    <row r="10" spans="2:23" ht="32.25" customHeight="1">
      <c r="B10" s="182"/>
      <c r="C10" s="132" t="s">
        <v>9</v>
      </c>
      <c r="D10" s="132"/>
      <c r="E10" s="180" t="s">
        <v>10</v>
      </c>
      <c r="F10" s="180" t="s">
        <v>36</v>
      </c>
      <c r="G10" s="161" t="s">
        <v>20</v>
      </c>
      <c r="H10" s="135" t="s">
        <v>19</v>
      </c>
      <c r="I10" s="226" t="s">
        <v>31</v>
      </c>
      <c r="J10" s="226"/>
      <c r="K10" s="226"/>
      <c r="L10" s="226"/>
      <c r="M10" s="226"/>
      <c r="N10" s="226"/>
      <c r="O10" s="226"/>
      <c r="P10" s="235" t="s">
        <v>17</v>
      </c>
      <c r="Q10" s="235"/>
      <c r="R10" s="236"/>
    </row>
    <row r="11" spans="2:23" ht="32.25" customHeight="1">
      <c r="B11" s="183"/>
      <c r="C11" s="133" t="s">
        <v>13</v>
      </c>
      <c r="D11" s="133" t="s">
        <v>12</v>
      </c>
      <c r="E11" s="181"/>
      <c r="F11" s="181"/>
      <c r="G11" s="162"/>
      <c r="H11" s="233"/>
      <c r="I11" s="41" t="str">
        <f>IF(団体申請書!I13="","",団体申請書!I13)</f>
        <v/>
      </c>
      <c r="J11" s="41" t="str">
        <f>IF(団体申請書!J13="","",団体申請書!J13)</f>
        <v/>
      </c>
      <c r="K11" s="41"/>
      <c r="L11" s="41"/>
      <c r="M11" s="41"/>
      <c r="N11" s="41"/>
      <c r="O11" s="41"/>
      <c r="P11" s="237"/>
      <c r="Q11" s="237"/>
      <c r="R11" s="238"/>
    </row>
    <row r="12" spans="2:23" ht="32.25" customHeight="1" thickBot="1">
      <c r="B12" s="230"/>
      <c r="C12" s="241"/>
      <c r="D12" s="241"/>
      <c r="E12" s="231"/>
      <c r="F12" s="231"/>
      <c r="G12" s="232"/>
      <c r="H12" s="234"/>
      <c r="I12" s="112" t="str">
        <f>IF(団体申請書!I14="","",団体申請書!I14)</f>
        <v/>
      </c>
      <c r="J12" s="112" t="str">
        <f>IF(団体申請書!J14="","",団体申請書!J14)</f>
        <v/>
      </c>
      <c r="K12" s="112" t="str">
        <f>IF(団体申請書!K14="","",団体申請書!K14)</f>
        <v/>
      </c>
      <c r="L12" s="112" t="str">
        <f>IF(団体申請書!L14="","",団体申請書!L14)</f>
        <v/>
      </c>
      <c r="M12" s="112" t="str">
        <f>IF(団体申請書!M14="","",団体申請書!M14)</f>
        <v/>
      </c>
      <c r="N12" s="112" t="str">
        <f>IF(団体申請書!N14="","",団体申請書!N14)</f>
        <v/>
      </c>
      <c r="O12" s="112" t="str">
        <f>IF(団体申請書!O14="","",団体申請書!O14)</f>
        <v/>
      </c>
      <c r="P12" s="239"/>
      <c r="Q12" s="239"/>
      <c r="R12" s="240"/>
    </row>
    <row r="13" spans="2:23" ht="26.25" customHeight="1">
      <c r="B13" s="25">
        <v>1</v>
      </c>
      <c r="C13" s="105">
        <f>団体申請書!C16</f>
        <v>0</v>
      </c>
      <c r="D13" s="106">
        <f>団体申請書!D16</f>
        <v>0</v>
      </c>
      <c r="E13" s="107">
        <f>団体申請書!E16</f>
        <v>0</v>
      </c>
      <c r="F13" s="107">
        <f>団体申請書!F16</f>
        <v>0</v>
      </c>
      <c r="G13" s="108">
        <f>団体申請書!G16</f>
        <v>0</v>
      </c>
      <c r="H13" s="109">
        <f>団体申請書!H16</f>
        <v>0</v>
      </c>
      <c r="I13" s="110">
        <f>団体申請書!I16</f>
        <v>0</v>
      </c>
      <c r="J13" s="70">
        <f>団体申請書!J16</f>
        <v>0</v>
      </c>
      <c r="K13" s="69">
        <f>団体申請書!K16</f>
        <v>0</v>
      </c>
      <c r="L13" s="110">
        <f>団体申請書!L16</f>
        <v>0</v>
      </c>
      <c r="M13" s="111">
        <f>団体申請書!M16</f>
        <v>0</v>
      </c>
      <c r="N13" s="111">
        <f>団体申請書!N16</f>
        <v>0</v>
      </c>
      <c r="O13" s="111">
        <f>団体申請書!O16</f>
        <v>0</v>
      </c>
      <c r="P13" s="242">
        <f>団体申請書!P16</f>
        <v>0</v>
      </c>
      <c r="Q13" s="242"/>
      <c r="R13" s="243"/>
    </row>
    <row r="14" spans="2:23" ht="26.25" customHeight="1">
      <c r="B14" s="10">
        <v>2</v>
      </c>
      <c r="C14" s="35">
        <f>団体申請書!C17</f>
        <v>0</v>
      </c>
      <c r="D14" s="38">
        <f>団体申請書!D17</f>
        <v>0</v>
      </c>
      <c r="E14" s="43">
        <f>団体申請書!E17</f>
        <v>0</v>
      </c>
      <c r="F14" s="43">
        <f>団体申請書!F17</f>
        <v>0</v>
      </c>
      <c r="G14" s="37">
        <f>団体申請書!G17</f>
        <v>0</v>
      </c>
      <c r="H14" s="39">
        <f>団体申請書!H17</f>
        <v>0</v>
      </c>
      <c r="I14" s="12">
        <f>団体申請書!I17</f>
        <v>0</v>
      </c>
      <c r="J14" s="34">
        <f>団体申請書!J17</f>
        <v>0</v>
      </c>
      <c r="K14" s="33">
        <f>団体申請書!K17</f>
        <v>0</v>
      </c>
      <c r="L14" s="12">
        <f>団体申請書!L17</f>
        <v>0</v>
      </c>
      <c r="M14" s="36">
        <f>団体申請書!M17</f>
        <v>0</v>
      </c>
      <c r="N14" s="36">
        <f>団体申請書!N17</f>
        <v>0</v>
      </c>
      <c r="O14" s="36">
        <f>団体申請書!O17</f>
        <v>0</v>
      </c>
      <c r="P14" s="224">
        <f>団体申請書!P17</f>
        <v>0</v>
      </c>
      <c r="Q14" s="224"/>
      <c r="R14" s="225"/>
    </row>
    <row r="15" spans="2:23" ht="26.25" customHeight="1">
      <c r="B15" s="10">
        <v>3</v>
      </c>
      <c r="C15" s="35">
        <f>団体申請書!C18</f>
        <v>0</v>
      </c>
      <c r="D15" s="38">
        <f>団体申請書!D18</f>
        <v>0</v>
      </c>
      <c r="E15" s="37">
        <f>団体申請書!E18</f>
        <v>0</v>
      </c>
      <c r="F15" s="37">
        <f>団体申請書!F18</f>
        <v>0</v>
      </c>
      <c r="G15" s="37">
        <f>団体申請書!G18</f>
        <v>0</v>
      </c>
      <c r="H15" s="39">
        <f>団体申請書!H18</f>
        <v>0</v>
      </c>
      <c r="I15" s="12">
        <f>団体申請書!I18</f>
        <v>0</v>
      </c>
      <c r="J15" s="34">
        <f>団体申請書!J18</f>
        <v>0</v>
      </c>
      <c r="K15" s="33">
        <f>団体申請書!K18</f>
        <v>0</v>
      </c>
      <c r="L15" s="12">
        <f>団体申請書!L18</f>
        <v>0</v>
      </c>
      <c r="M15" s="36">
        <f>団体申請書!M18</f>
        <v>0</v>
      </c>
      <c r="N15" s="36">
        <f>団体申請書!N18</f>
        <v>0</v>
      </c>
      <c r="O15" s="36">
        <f>団体申請書!O18</f>
        <v>0</v>
      </c>
      <c r="P15" s="224">
        <f>団体申請書!P18</f>
        <v>0</v>
      </c>
      <c r="Q15" s="224"/>
      <c r="R15" s="225"/>
    </row>
    <row r="16" spans="2:23" ht="26.25" customHeight="1">
      <c r="B16" s="10">
        <v>4</v>
      </c>
      <c r="C16" s="35">
        <f>団体申請書!C19</f>
        <v>0</v>
      </c>
      <c r="D16" s="38">
        <f>団体申請書!D19</f>
        <v>0</v>
      </c>
      <c r="E16" s="37">
        <f>団体申請書!E19</f>
        <v>0</v>
      </c>
      <c r="F16" s="37">
        <f>団体申請書!F19</f>
        <v>0</v>
      </c>
      <c r="G16" s="37">
        <f>団体申請書!G19</f>
        <v>0</v>
      </c>
      <c r="H16" s="39">
        <f>団体申請書!H19</f>
        <v>0</v>
      </c>
      <c r="I16" s="12">
        <f>団体申請書!I19</f>
        <v>0</v>
      </c>
      <c r="J16" s="34">
        <f>団体申請書!J19</f>
        <v>0</v>
      </c>
      <c r="K16" s="33">
        <f>団体申請書!K19</f>
        <v>0</v>
      </c>
      <c r="L16" s="12">
        <f>団体申請書!L19</f>
        <v>0</v>
      </c>
      <c r="M16" s="36">
        <f>団体申請書!M19</f>
        <v>0</v>
      </c>
      <c r="N16" s="36">
        <f>団体申請書!N19</f>
        <v>0</v>
      </c>
      <c r="O16" s="36">
        <f>団体申請書!O19</f>
        <v>0</v>
      </c>
      <c r="P16" s="224">
        <f>団体申請書!P19</f>
        <v>0</v>
      </c>
      <c r="Q16" s="224"/>
      <c r="R16" s="225"/>
    </row>
    <row r="17" spans="2:18" ht="26.25" customHeight="1">
      <c r="B17" s="10">
        <v>5</v>
      </c>
      <c r="C17" s="35">
        <f>団体申請書!C20</f>
        <v>0</v>
      </c>
      <c r="D17" s="38">
        <f>団体申請書!D20</f>
        <v>0</v>
      </c>
      <c r="E17" s="37">
        <f>団体申請書!E20</f>
        <v>0</v>
      </c>
      <c r="F17" s="37">
        <f>団体申請書!F20</f>
        <v>0</v>
      </c>
      <c r="G17" s="37">
        <f>団体申請書!G20</f>
        <v>0</v>
      </c>
      <c r="H17" s="39">
        <f>団体申請書!H20</f>
        <v>0</v>
      </c>
      <c r="I17" s="12">
        <f>団体申請書!I20</f>
        <v>0</v>
      </c>
      <c r="J17" s="34">
        <f>団体申請書!J20</f>
        <v>0</v>
      </c>
      <c r="K17" s="33">
        <f>団体申請書!K20</f>
        <v>0</v>
      </c>
      <c r="L17" s="12">
        <f>団体申請書!L20</f>
        <v>0</v>
      </c>
      <c r="M17" s="36">
        <f>団体申請書!M20</f>
        <v>0</v>
      </c>
      <c r="N17" s="36">
        <f>団体申請書!N20</f>
        <v>0</v>
      </c>
      <c r="O17" s="36">
        <f>団体申請書!O20</f>
        <v>0</v>
      </c>
      <c r="P17" s="224">
        <f>団体申請書!P20</f>
        <v>0</v>
      </c>
      <c r="Q17" s="224"/>
      <c r="R17" s="225"/>
    </row>
    <row r="18" spans="2:18" ht="26.25" customHeight="1">
      <c r="B18" s="10">
        <v>6</v>
      </c>
      <c r="C18" s="35">
        <f>団体申請書!C21</f>
        <v>0</v>
      </c>
      <c r="D18" s="38">
        <f>団体申請書!D21</f>
        <v>0</v>
      </c>
      <c r="E18" s="37">
        <f>団体申請書!E21</f>
        <v>0</v>
      </c>
      <c r="F18" s="37">
        <f>団体申請書!F21</f>
        <v>0</v>
      </c>
      <c r="G18" s="37">
        <f>団体申請書!G21</f>
        <v>0</v>
      </c>
      <c r="H18" s="39">
        <f>団体申請書!H21</f>
        <v>0</v>
      </c>
      <c r="I18" s="12">
        <f>団体申請書!I21</f>
        <v>0</v>
      </c>
      <c r="J18" s="34">
        <f>団体申請書!J21</f>
        <v>0</v>
      </c>
      <c r="K18" s="33">
        <f>団体申請書!K21</f>
        <v>0</v>
      </c>
      <c r="L18" s="12">
        <f>団体申請書!L21</f>
        <v>0</v>
      </c>
      <c r="M18" s="36">
        <f>団体申請書!M21</f>
        <v>0</v>
      </c>
      <c r="N18" s="36">
        <f>団体申請書!N21</f>
        <v>0</v>
      </c>
      <c r="O18" s="36">
        <f>団体申請書!O21</f>
        <v>0</v>
      </c>
      <c r="P18" s="224">
        <f>団体申請書!P21</f>
        <v>0</v>
      </c>
      <c r="Q18" s="224"/>
      <c r="R18" s="225"/>
    </row>
    <row r="19" spans="2:18" ht="26.25" customHeight="1">
      <c r="B19" s="10">
        <v>7</v>
      </c>
      <c r="C19" s="35">
        <f>団体申請書!C22</f>
        <v>0</v>
      </c>
      <c r="D19" s="38">
        <f>団体申請書!D22</f>
        <v>0</v>
      </c>
      <c r="E19" s="37">
        <f>団体申請書!E22</f>
        <v>0</v>
      </c>
      <c r="F19" s="37">
        <f>団体申請書!F22</f>
        <v>0</v>
      </c>
      <c r="G19" s="37">
        <f>団体申請書!G22</f>
        <v>0</v>
      </c>
      <c r="H19" s="39">
        <f>団体申請書!H22</f>
        <v>0</v>
      </c>
      <c r="I19" s="12">
        <f>団体申請書!I22</f>
        <v>0</v>
      </c>
      <c r="J19" s="34">
        <f>団体申請書!J22</f>
        <v>0</v>
      </c>
      <c r="K19" s="33">
        <f>団体申請書!K22</f>
        <v>0</v>
      </c>
      <c r="L19" s="12">
        <f>団体申請書!L22</f>
        <v>0</v>
      </c>
      <c r="M19" s="36">
        <f>団体申請書!M22</f>
        <v>0</v>
      </c>
      <c r="N19" s="36">
        <f>団体申請書!N22</f>
        <v>0</v>
      </c>
      <c r="O19" s="36">
        <f>団体申請書!O22</f>
        <v>0</v>
      </c>
      <c r="P19" s="224">
        <f>団体申請書!P22</f>
        <v>0</v>
      </c>
      <c r="Q19" s="224"/>
      <c r="R19" s="225"/>
    </row>
    <row r="20" spans="2:18" ht="26.25" customHeight="1">
      <c r="B20" s="10">
        <v>8</v>
      </c>
      <c r="C20" s="35">
        <f>団体申請書!C23</f>
        <v>0</v>
      </c>
      <c r="D20" s="38">
        <f>団体申請書!D23</f>
        <v>0</v>
      </c>
      <c r="E20" s="37">
        <f>団体申請書!E23</f>
        <v>0</v>
      </c>
      <c r="F20" s="37">
        <f>団体申請書!F23</f>
        <v>0</v>
      </c>
      <c r="G20" s="37">
        <f>団体申請書!G23</f>
        <v>0</v>
      </c>
      <c r="H20" s="39">
        <f>団体申請書!H23</f>
        <v>0</v>
      </c>
      <c r="I20" s="12">
        <f>団体申請書!I23</f>
        <v>0</v>
      </c>
      <c r="J20" s="34">
        <f>団体申請書!J23</f>
        <v>0</v>
      </c>
      <c r="K20" s="33">
        <f>団体申請書!K23</f>
        <v>0</v>
      </c>
      <c r="L20" s="12">
        <f>団体申請書!L23</f>
        <v>0</v>
      </c>
      <c r="M20" s="36">
        <f>団体申請書!M23</f>
        <v>0</v>
      </c>
      <c r="N20" s="36">
        <f>団体申請書!N23</f>
        <v>0</v>
      </c>
      <c r="O20" s="36">
        <f>団体申請書!O23</f>
        <v>0</v>
      </c>
      <c r="P20" s="224">
        <f>団体申請書!P23</f>
        <v>0</v>
      </c>
      <c r="Q20" s="224"/>
      <c r="R20" s="225"/>
    </row>
    <row r="21" spans="2:18" ht="26.25" customHeight="1">
      <c r="B21" s="10">
        <v>9</v>
      </c>
      <c r="C21" s="35">
        <f>団体申請書!C24</f>
        <v>0</v>
      </c>
      <c r="D21" s="38">
        <f>団体申請書!D24</f>
        <v>0</v>
      </c>
      <c r="E21" s="37">
        <f>団体申請書!E24</f>
        <v>0</v>
      </c>
      <c r="F21" s="37">
        <f>団体申請書!F24</f>
        <v>0</v>
      </c>
      <c r="G21" s="37">
        <f>団体申請書!G24</f>
        <v>0</v>
      </c>
      <c r="H21" s="39">
        <f>団体申請書!H24</f>
        <v>0</v>
      </c>
      <c r="I21" s="12">
        <f>団体申請書!I24</f>
        <v>0</v>
      </c>
      <c r="J21" s="34">
        <f>団体申請書!J24</f>
        <v>0</v>
      </c>
      <c r="K21" s="33">
        <f>団体申請書!K24</f>
        <v>0</v>
      </c>
      <c r="L21" s="12">
        <f>団体申請書!L24</f>
        <v>0</v>
      </c>
      <c r="M21" s="36">
        <f>団体申請書!M24</f>
        <v>0</v>
      </c>
      <c r="N21" s="36">
        <f>団体申請書!N24</f>
        <v>0</v>
      </c>
      <c r="O21" s="36">
        <f>団体申請書!O24</f>
        <v>0</v>
      </c>
      <c r="P21" s="224">
        <f>団体申請書!P24</f>
        <v>0</v>
      </c>
      <c r="Q21" s="224"/>
      <c r="R21" s="225"/>
    </row>
    <row r="22" spans="2:18" ht="26.25" customHeight="1">
      <c r="B22" s="10">
        <v>10</v>
      </c>
      <c r="C22" s="35">
        <f>団体申請書!C25</f>
        <v>0</v>
      </c>
      <c r="D22" s="38">
        <f>団体申請書!D25</f>
        <v>0</v>
      </c>
      <c r="E22" s="37">
        <f>団体申請書!E25</f>
        <v>0</v>
      </c>
      <c r="F22" s="37">
        <f>団体申請書!F25</f>
        <v>0</v>
      </c>
      <c r="G22" s="37">
        <f>団体申請書!G25</f>
        <v>0</v>
      </c>
      <c r="H22" s="39">
        <f>団体申請書!H25</f>
        <v>0</v>
      </c>
      <c r="I22" s="12">
        <f>団体申請書!I25</f>
        <v>0</v>
      </c>
      <c r="J22" s="34">
        <f>団体申請書!J25</f>
        <v>0</v>
      </c>
      <c r="K22" s="33">
        <f>団体申請書!K25</f>
        <v>0</v>
      </c>
      <c r="L22" s="12">
        <f>団体申請書!L25</f>
        <v>0</v>
      </c>
      <c r="M22" s="36">
        <f>団体申請書!M25</f>
        <v>0</v>
      </c>
      <c r="N22" s="36">
        <f>団体申請書!N25</f>
        <v>0</v>
      </c>
      <c r="O22" s="36">
        <f>団体申請書!O25</f>
        <v>0</v>
      </c>
      <c r="P22" s="224">
        <f>団体申請書!P25</f>
        <v>0</v>
      </c>
      <c r="Q22" s="224"/>
      <c r="R22" s="225"/>
    </row>
    <row r="23" spans="2:18" ht="26.25" customHeight="1">
      <c r="B23" s="10">
        <v>11</v>
      </c>
      <c r="C23" s="35">
        <f>団体申請書!C26</f>
        <v>0</v>
      </c>
      <c r="D23" s="38">
        <f>団体申請書!D26</f>
        <v>0</v>
      </c>
      <c r="E23" s="37">
        <f>団体申請書!E26</f>
        <v>0</v>
      </c>
      <c r="F23" s="37">
        <f>団体申請書!F26</f>
        <v>0</v>
      </c>
      <c r="G23" s="37">
        <f>団体申請書!G26</f>
        <v>0</v>
      </c>
      <c r="H23" s="39">
        <f>団体申請書!H26</f>
        <v>0</v>
      </c>
      <c r="I23" s="12">
        <f>団体申請書!I26</f>
        <v>0</v>
      </c>
      <c r="J23" s="34">
        <f>団体申請書!J26</f>
        <v>0</v>
      </c>
      <c r="K23" s="33">
        <f>団体申請書!K26</f>
        <v>0</v>
      </c>
      <c r="L23" s="12">
        <f>団体申請書!L26</f>
        <v>0</v>
      </c>
      <c r="M23" s="36">
        <f>団体申請書!M26</f>
        <v>0</v>
      </c>
      <c r="N23" s="36">
        <f>団体申請書!N26</f>
        <v>0</v>
      </c>
      <c r="O23" s="36">
        <f>団体申請書!O26</f>
        <v>0</v>
      </c>
      <c r="P23" s="224">
        <f>団体申請書!P26</f>
        <v>0</v>
      </c>
      <c r="Q23" s="224"/>
      <c r="R23" s="225"/>
    </row>
    <row r="24" spans="2:18" ht="26.25" customHeight="1">
      <c r="B24" s="10">
        <v>12</v>
      </c>
      <c r="C24" s="35">
        <f>団体申請書!C27</f>
        <v>0</v>
      </c>
      <c r="D24" s="38">
        <f>団体申請書!D27</f>
        <v>0</v>
      </c>
      <c r="E24" s="37">
        <f>団体申請書!E27</f>
        <v>0</v>
      </c>
      <c r="F24" s="37">
        <f>団体申請書!F27</f>
        <v>0</v>
      </c>
      <c r="G24" s="37">
        <f>団体申請書!G27</f>
        <v>0</v>
      </c>
      <c r="H24" s="39">
        <f>団体申請書!H27</f>
        <v>0</v>
      </c>
      <c r="I24" s="12">
        <f>団体申請書!I27</f>
        <v>0</v>
      </c>
      <c r="J24" s="34">
        <f>団体申請書!J27</f>
        <v>0</v>
      </c>
      <c r="K24" s="33">
        <f>団体申請書!K27</f>
        <v>0</v>
      </c>
      <c r="L24" s="12">
        <f>団体申請書!L27</f>
        <v>0</v>
      </c>
      <c r="M24" s="36">
        <f>団体申請書!M27</f>
        <v>0</v>
      </c>
      <c r="N24" s="36">
        <f>団体申請書!N27</f>
        <v>0</v>
      </c>
      <c r="O24" s="36">
        <f>団体申請書!O27</f>
        <v>0</v>
      </c>
      <c r="P24" s="224">
        <f>団体申請書!P27</f>
        <v>0</v>
      </c>
      <c r="Q24" s="224"/>
      <c r="R24" s="225"/>
    </row>
    <row r="25" spans="2:18" ht="26.25" customHeight="1">
      <c r="B25" s="10">
        <v>13</v>
      </c>
      <c r="C25" s="35">
        <f>団体申請書!C28</f>
        <v>0</v>
      </c>
      <c r="D25" s="38">
        <f>団体申請書!D28</f>
        <v>0</v>
      </c>
      <c r="E25" s="37">
        <f>団体申請書!E28</f>
        <v>0</v>
      </c>
      <c r="F25" s="37">
        <f>団体申請書!F28</f>
        <v>0</v>
      </c>
      <c r="G25" s="37">
        <f>団体申請書!G28</f>
        <v>0</v>
      </c>
      <c r="H25" s="39">
        <f>団体申請書!H28</f>
        <v>0</v>
      </c>
      <c r="I25" s="12">
        <f>団体申請書!I28</f>
        <v>0</v>
      </c>
      <c r="J25" s="34">
        <f>団体申請書!J28</f>
        <v>0</v>
      </c>
      <c r="K25" s="33">
        <f>団体申請書!K28</f>
        <v>0</v>
      </c>
      <c r="L25" s="12">
        <f>団体申請書!L28</f>
        <v>0</v>
      </c>
      <c r="M25" s="36">
        <f>団体申請書!M28</f>
        <v>0</v>
      </c>
      <c r="N25" s="36">
        <f>団体申請書!N28</f>
        <v>0</v>
      </c>
      <c r="O25" s="36">
        <f>団体申請書!O28</f>
        <v>0</v>
      </c>
      <c r="P25" s="224">
        <f>団体申請書!P28</f>
        <v>0</v>
      </c>
      <c r="Q25" s="224"/>
      <c r="R25" s="225"/>
    </row>
    <row r="26" spans="2:18" ht="26.25" customHeight="1">
      <c r="B26" s="10">
        <v>14</v>
      </c>
      <c r="C26" s="35">
        <f>団体申請書!C29</f>
        <v>0</v>
      </c>
      <c r="D26" s="38">
        <f>団体申請書!D29</f>
        <v>0</v>
      </c>
      <c r="E26" s="37">
        <f>団体申請書!E29</f>
        <v>0</v>
      </c>
      <c r="F26" s="37">
        <f>団体申請書!F29</f>
        <v>0</v>
      </c>
      <c r="G26" s="37">
        <f>団体申請書!G29</f>
        <v>0</v>
      </c>
      <c r="H26" s="39">
        <f>団体申請書!H29</f>
        <v>0</v>
      </c>
      <c r="I26" s="12">
        <f>団体申請書!I29</f>
        <v>0</v>
      </c>
      <c r="J26" s="34">
        <f>団体申請書!J29</f>
        <v>0</v>
      </c>
      <c r="K26" s="33">
        <f>団体申請書!K29</f>
        <v>0</v>
      </c>
      <c r="L26" s="12">
        <f>団体申請書!L29</f>
        <v>0</v>
      </c>
      <c r="M26" s="36">
        <f>団体申請書!M29</f>
        <v>0</v>
      </c>
      <c r="N26" s="36">
        <f>団体申請書!N29</f>
        <v>0</v>
      </c>
      <c r="O26" s="36">
        <f>団体申請書!O29</f>
        <v>0</v>
      </c>
      <c r="P26" s="224">
        <f>団体申請書!P29</f>
        <v>0</v>
      </c>
      <c r="Q26" s="224"/>
      <c r="R26" s="225"/>
    </row>
    <row r="27" spans="2:18" ht="26.4" customHeight="1">
      <c r="B27" s="10">
        <v>15</v>
      </c>
      <c r="C27" s="35">
        <f>団体申請書!C30</f>
        <v>0</v>
      </c>
      <c r="D27" s="38">
        <f>団体申請書!D30</f>
        <v>0</v>
      </c>
      <c r="E27" s="37">
        <f>団体申請書!E30</f>
        <v>0</v>
      </c>
      <c r="F27" s="37">
        <f>団体申請書!F30</f>
        <v>0</v>
      </c>
      <c r="G27" s="37">
        <f>団体申請書!G30</f>
        <v>0</v>
      </c>
      <c r="H27" s="39">
        <f>団体申請書!H30</f>
        <v>0</v>
      </c>
      <c r="I27" s="12">
        <f>団体申請書!I30</f>
        <v>0</v>
      </c>
      <c r="J27" s="34">
        <f>団体申請書!J30</f>
        <v>0</v>
      </c>
      <c r="K27" s="33">
        <f>団体申請書!K30</f>
        <v>0</v>
      </c>
      <c r="L27" s="12">
        <f>団体申請書!L30</f>
        <v>0</v>
      </c>
      <c r="M27" s="36">
        <f>団体申請書!M30</f>
        <v>0</v>
      </c>
      <c r="N27" s="36">
        <f>団体申請書!N30</f>
        <v>0</v>
      </c>
      <c r="O27" s="36">
        <f>団体申請書!O30</f>
        <v>0</v>
      </c>
      <c r="P27" s="224">
        <f>団体申請書!P30</f>
        <v>0</v>
      </c>
      <c r="Q27" s="224"/>
      <c r="R27" s="225"/>
    </row>
    <row r="28" spans="2:18" ht="26.4" customHeight="1">
      <c r="B28" s="10">
        <v>16</v>
      </c>
      <c r="C28" s="35">
        <f>団体申請書!C31</f>
        <v>0</v>
      </c>
      <c r="D28" s="38">
        <f>団体申請書!D31</f>
        <v>0</v>
      </c>
      <c r="E28" s="37">
        <f>団体申請書!E31</f>
        <v>0</v>
      </c>
      <c r="F28" s="37">
        <f>団体申請書!F31</f>
        <v>0</v>
      </c>
      <c r="G28" s="37">
        <f>団体申請書!G31</f>
        <v>0</v>
      </c>
      <c r="H28" s="39">
        <f>団体申請書!H31</f>
        <v>0</v>
      </c>
      <c r="I28" s="12">
        <f>団体申請書!I31</f>
        <v>0</v>
      </c>
      <c r="J28" s="34">
        <f>団体申請書!J31</f>
        <v>0</v>
      </c>
      <c r="K28" s="33">
        <f>団体申請書!K31</f>
        <v>0</v>
      </c>
      <c r="L28" s="12">
        <f>団体申請書!L31</f>
        <v>0</v>
      </c>
      <c r="M28" s="36">
        <f>団体申請書!M31</f>
        <v>0</v>
      </c>
      <c r="N28" s="36">
        <f>団体申請書!N31</f>
        <v>0</v>
      </c>
      <c r="O28" s="36">
        <f>団体申請書!O31</f>
        <v>0</v>
      </c>
      <c r="P28" s="224">
        <f>団体申請書!P31</f>
        <v>0</v>
      </c>
      <c r="Q28" s="224"/>
      <c r="R28" s="225"/>
    </row>
    <row r="29" spans="2:18" ht="26.4" customHeight="1">
      <c r="B29" s="10">
        <v>17</v>
      </c>
      <c r="C29" s="35">
        <f>団体申請書!C32</f>
        <v>0</v>
      </c>
      <c r="D29" s="38">
        <f>団体申請書!D32</f>
        <v>0</v>
      </c>
      <c r="E29" s="37">
        <f>団体申請書!E32</f>
        <v>0</v>
      </c>
      <c r="F29" s="37">
        <f>団体申請書!F32</f>
        <v>0</v>
      </c>
      <c r="G29" s="37">
        <f>団体申請書!G32</f>
        <v>0</v>
      </c>
      <c r="H29" s="39">
        <f>団体申請書!H32</f>
        <v>0</v>
      </c>
      <c r="I29" s="12">
        <f>団体申請書!I32</f>
        <v>0</v>
      </c>
      <c r="J29" s="34">
        <f>団体申請書!J32</f>
        <v>0</v>
      </c>
      <c r="K29" s="33">
        <f>団体申請書!K32</f>
        <v>0</v>
      </c>
      <c r="L29" s="12">
        <f>団体申請書!L32</f>
        <v>0</v>
      </c>
      <c r="M29" s="36">
        <f>団体申請書!M32</f>
        <v>0</v>
      </c>
      <c r="N29" s="36">
        <f>団体申請書!N32</f>
        <v>0</v>
      </c>
      <c r="O29" s="36">
        <f>団体申請書!O32</f>
        <v>0</v>
      </c>
      <c r="P29" s="224">
        <f>団体申請書!P32</f>
        <v>0</v>
      </c>
      <c r="Q29" s="224"/>
      <c r="R29" s="225"/>
    </row>
    <row r="30" spans="2:18" ht="26.4" customHeight="1">
      <c r="B30" s="10">
        <v>18</v>
      </c>
      <c r="C30" s="35">
        <f>団体申請書!C33</f>
        <v>0</v>
      </c>
      <c r="D30" s="38">
        <f>団体申請書!D33</f>
        <v>0</v>
      </c>
      <c r="E30" s="37">
        <f>団体申請書!E33</f>
        <v>0</v>
      </c>
      <c r="F30" s="37">
        <f>団体申請書!F33</f>
        <v>0</v>
      </c>
      <c r="G30" s="37">
        <f>団体申請書!G33</f>
        <v>0</v>
      </c>
      <c r="H30" s="39">
        <f>団体申請書!H33</f>
        <v>0</v>
      </c>
      <c r="I30" s="12">
        <f>団体申請書!I33</f>
        <v>0</v>
      </c>
      <c r="J30" s="34">
        <f>団体申請書!J33</f>
        <v>0</v>
      </c>
      <c r="K30" s="33">
        <f>団体申請書!K33</f>
        <v>0</v>
      </c>
      <c r="L30" s="12">
        <f>団体申請書!L33</f>
        <v>0</v>
      </c>
      <c r="M30" s="36">
        <f>団体申請書!M33</f>
        <v>0</v>
      </c>
      <c r="N30" s="36">
        <f>団体申請書!N33</f>
        <v>0</v>
      </c>
      <c r="O30" s="36">
        <f>団体申請書!O33</f>
        <v>0</v>
      </c>
      <c r="P30" s="224">
        <f>団体申請書!P33</f>
        <v>0</v>
      </c>
      <c r="Q30" s="224"/>
      <c r="R30" s="225"/>
    </row>
    <row r="31" spans="2:18" ht="26.4" customHeight="1">
      <c r="B31" s="10">
        <v>19</v>
      </c>
      <c r="C31" s="35">
        <f>団体申請書!C34</f>
        <v>0</v>
      </c>
      <c r="D31" s="38">
        <f>団体申請書!D34</f>
        <v>0</v>
      </c>
      <c r="E31" s="37">
        <f>団体申請書!E34</f>
        <v>0</v>
      </c>
      <c r="F31" s="37">
        <f>団体申請書!F34</f>
        <v>0</v>
      </c>
      <c r="G31" s="37">
        <f>団体申請書!G34</f>
        <v>0</v>
      </c>
      <c r="H31" s="39">
        <f>団体申請書!H34</f>
        <v>0</v>
      </c>
      <c r="I31" s="12">
        <f>団体申請書!I34</f>
        <v>0</v>
      </c>
      <c r="J31" s="34">
        <f>団体申請書!J34</f>
        <v>0</v>
      </c>
      <c r="K31" s="33">
        <f>団体申請書!K34</f>
        <v>0</v>
      </c>
      <c r="L31" s="12">
        <f>団体申請書!L34</f>
        <v>0</v>
      </c>
      <c r="M31" s="36">
        <f>団体申請書!M34</f>
        <v>0</v>
      </c>
      <c r="N31" s="36">
        <f>団体申請書!N34</f>
        <v>0</v>
      </c>
      <c r="O31" s="36">
        <f>団体申請書!O34</f>
        <v>0</v>
      </c>
      <c r="P31" s="224">
        <f>団体申請書!P34</f>
        <v>0</v>
      </c>
      <c r="Q31" s="224"/>
      <c r="R31" s="225"/>
    </row>
    <row r="32" spans="2:18" ht="26.4" customHeight="1">
      <c r="B32" s="10">
        <v>20</v>
      </c>
      <c r="C32" s="35">
        <f>団体申請書!C35</f>
        <v>0</v>
      </c>
      <c r="D32" s="38">
        <f>団体申請書!D35</f>
        <v>0</v>
      </c>
      <c r="E32" s="37">
        <f>団体申請書!E35</f>
        <v>0</v>
      </c>
      <c r="F32" s="37">
        <f>団体申請書!F35</f>
        <v>0</v>
      </c>
      <c r="G32" s="37">
        <f>団体申請書!G35</f>
        <v>0</v>
      </c>
      <c r="H32" s="39">
        <f>団体申請書!H35</f>
        <v>0</v>
      </c>
      <c r="I32" s="12">
        <f>団体申請書!I35</f>
        <v>0</v>
      </c>
      <c r="J32" s="34">
        <f>団体申請書!J35</f>
        <v>0</v>
      </c>
      <c r="K32" s="33">
        <f>団体申請書!K35</f>
        <v>0</v>
      </c>
      <c r="L32" s="12">
        <f>団体申請書!L35</f>
        <v>0</v>
      </c>
      <c r="M32" s="36">
        <f>団体申請書!M35</f>
        <v>0</v>
      </c>
      <c r="N32" s="36">
        <f>団体申請書!N35</f>
        <v>0</v>
      </c>
      <c r="O32" s="36">
        <f>団体申請書!O35</f>
        <v>0</v>
      </c>
      <c r="P32" s="224">
        <f>団体申請書!P35</f>
        <v>0</v>
      </c>
      <c r="Q32" s="224"/>
      <c r="R32" s="225"/>
    </row>
    <row r="33" spans="2:23" ht="26.4" customHeight="1">
      <c r="B33" s="10">
        <v>21</v>
      </c>
      <c r="C33" s="35">
        <f>団体申請書!C36</f>
        <v>0</v>
      </c>
      <c r="D33" s="38">
        <f>団体申請書!D36</f>
        <v>0</v>
      </c>
      <c r="E33" s="37">
        <f>団体申請書!E36</f>
        <v>0</v>
      </c>
      <c r="F33" s="37">
        <f>団体申請書!F36</f>
        <v>0</v>
      </c>
      <c r="G33" s="37">
        <f>団体申請書!G36</f>
        <v>0</v>
      </c>
      <c r="H33" s="39">
        <f>団体申請書!H36</f>
        <v>0</v>
      </c>
      <c r="I33" s="12">
        <f>団体申請書!I36</f>
        <v>0</v>
      </c>
      <c r="J33" s="34">
        <f>団体申請書!J36</f>
        <v>0</v>
      </c>
      <c r="K33" s="33">
        <f>団体申請書!K36</f>
        <v>0</v>
      </c>
      <c r="L33" s="12">
        <f>団体申請書!L36</f>
        <v>0</v>
      </c>
      <c r="M33" s="36">
        <f>団体申請書!M36</f>
        <v>0</v>
      </c>
      <c r="N33" s="36">
        <f>団体申請書!N36</f>
        <v>0</v>
      </c>
      <c r="O33" s="36">
        <f>団体申請書!O36</f>
        <v>0</v>
      </c>
      <c r="P33" s="224">
        <f>団体申請書!P36</f>
        <v>0</v>
      </c>
      <c r="Q33" s="224"/>
      <c r="R33" s="225"/>
    </row>
    <row r="34" spans="2:23" ht="26.4" customHeight="1">
      <c r="B34" s="10">
        <v>22</v>
      </c>
      <c r="C34" s="35">
        <f>団体申請書!C37</f>
        <v>0</v>
      </c>
      <c r="D34" s="38">
        <f>団体申請書!D37</f>
        <v>0</v>
      </c>
      <c r="E34" s="37">
        <f>団体申請書!E37</f>
        <v>0</v>
      </c>
      <c r="F34" s="37">
        <f>団体申請書!F37</f>
        <v>0</v>
      </c>
      <c r="G34" s="37">
        <f>団体申請書!G37</f>
        <v>0</v>
      </c>
      <c r="H34" s="39">
        <f>団体申請書!H37</f>
        <v>0</v>
      </c>
      <c r="I34" s="12">
        <f>団体申請書!I37</f>
        <v>0</v>
      </c>
      <c r="J34" s="34">
        <f>団体申請書!J37</f>
        <v>0</v>
      </c>
      <c r="K34" s="33">
        <f>団体申請書!K37</f>
        <v>0</v>
      </c>
      <c r="L34" s="12">
        <f>団体申請書!L37</f>
        <v>0</v>
      </c>
      <c r="M34" s="36">
        <f>団体申請書!M37</f>
        <v>0</v>
      </c>
      <c r="N34" s="36">
        <f>団体申請書!N37</f>
        <v>0</v>
      </c>
      <c r="O34" s="36">
        <f>団体申請書!O37</f>
        <v>0</v>
      </c>
      <c r="P34" s="224">
        <f>団体申請書!P37</f>
        <v>0</v>
      </c>
      <c r="Q34" s="224"/>
      <c r="R34" s="225"/>
    </row>
    <row r="35" spans="2:23" ht="26.4" customHeight="1">
      <c r="B35" s="10">
        <v>23</v>
      </c>
      <c r="C35" s="35">
        <f>団体申請書!C38</f>
        <v>0</v>
      </c>
      <c r="D35" s="38">
        <f>団体申請書!D38</f>
        <v>0</v>
      </c>
      <c r="E35" s="37">
        <f>団体申請書!E38</f>
        <v>0</v>
      </c>
      <c r="F35" s="37">
        <f>団体申請書!F38</f>
        <v>0</v>
      </c>
      <c r="G35" s="37">
        <f>団体申請書!G38</f>
        <v>0</v>
      </c>
      <c r="H35" s="39">
        <f>団体申請書!H38</f>
        <v>0</v>
      </c>
      <c r="I35" s="12">
        <f>団体申請書!I38</f>
        <v>0</v>
      </c>
      <c r="J35" s="34">
        <f>団体申請書!J38</f>
        <v>0</v>
      </c>
      <c r="K35" s="33">
        <f>団体申請書!K38</f>
        <v>0</v>
      </c>
      <c r="L35" s="12">
        <f>団体申請書!L38</f>
        <v>0</v>
      </c>
      <c r="M35" s="36">
        <f>団体申請書!M38</f>
        <v>0</v>
      </c>
      <c r="N35" s="36">
        <f>団体申請書!N38</f>
        <v>0</v>
      </c>
      <c r="O35" s="36">
        <f>団体申請書!O38</f>
        <v>0</v>
      </c>
      <c r="P35" s="224">
        <f>団体申請書!P38</f>
        <v>0</v>
      </c>
      <c r="Q35" s="224"/>
      <c r="R35" s="225"/>
    </row>
    <row r="36" spans="2:23" ht="26.4" customHeight="1" thickBot="1">
      <c r="B36" s="44">
        <v>24</v>
      </c>
      <c r="C36" s="45">
        <f>団体申請書!C39</f>
        <v>0</v>
      </c>
      <c r="D36" s="46">
        <f>団体申請書!D39</f>
        <v>0</v>
      </c>
      <c r="E36" s="43">
        <f>団体申請書!E39</f>
        <v>0</v>
      </c>
      <c r="F36" s="43">
        <f>団体申請書!F39</f>
        <v>0</v>
      </c>
      <c r="G36" s="43">
        <f>団体申請書!G39</f>
        <v>0</v>
      </c>
      <c r="H36" s="39">
        <f>団体申請書!H39</f>
        <v>0</v>
      </c>
      <c r="I36" s="47">
        <f>団体申請書!I39</f>
        <v>0</v>
      </c>
      <c r="J36" s="48">
        <f>団体申請書!J39</f>
        <v>0</v>
      </c>
      <c r="K36" s="49">
        <f>団体申請書!K39</f>
        <v>0</v>
      </c>
      <c r="L36" s="47">
        <f>団体申請書!L39</f>
        <v>0</v>
      </c>
      <c r="M36" s="50">
        <f>団体申請書!M39</f>
        <v>0</v>
      </c>
      <c r="N36" s="50">
        <f>団体申請書!N39</f>
        <v>0</v>
      </c>
      <c r="O36" s="50">
        <f>団体申請書!O39</f>
        <v>0</v>
      </c>
      <c r="P36" s="224">
        <f>団体申請書!P39</f>
        <v>0</v>
      </c>
      <c r="Q36" s="224"/>
      <c r="R36" s="225"/>
    </row>
    <row r="37" spans="2:23" ht="26.4" customHeight="1" thickBot="1">
      <c r="B37" s="51" t="s">
        <v>5</v>
      </c>
      <c r="C37" s="52"/>
      <c r="D37" s="53"/>
      <c r="E37" s="54"/>
      <c r="F37" s="54"/>
      <c r="G37" s="53"/>
      <c r="H37" s="55"/>
      <c r="I37" s="66">
        <f>COUNTIF(I13:I36,"〇")</f>
        <v>0</v>
      </c>
      <c r="J37" s="66">
        <f t="shared" ref="J37:O37" si="0">COUNTIF(J13:J36,"〇")</f>
        <v>0</v>
      </c>
      <c r="K37" s="66">
        <f t="shared" si="0"/>
        <v>0</v>
      </c>
      <c r="L37" s="66">
        <f t="shared" si="0"/>
        <v>0</v>
      </c>
      <c r="M37" s="66">
        <f t="shared" si="0"/>
        <v>0</v>
      </c>
      <c r="N37" s="66">
        <f t="shared" si="0"/>
        <v>0</v>
      </c>
      <c r="O37" s="66">
        <f t="shared" si="0"/>
        <v>0</v>
      </c>
      <c r="P37" s="187"/>
      <c r="Q37" s="188"/>
      <c r="R37" s="189"/>
    </row>
    <row r="38" spans="2:23" ht="26.4" customHeight="1" thickBot="1">
      <c r="B38" s="15"/>
      <c r="C38" s="16"/>
      <c r="D38" s="16"/>
      <c r="E38" s="16"/>
      <c r="F38" s="16"/>
      <c r="G38" s="16"/>
      <c r="H38" s="17"/>
      <c r="R38" s="8"/>
    </row>
    <row r="39" spans="2:23" ht="26.4" customHeight="1" thickBot="1">
      <c r="B39" s="175" t="s">
        <v>18</v>
      </c>
      <c r="C39" s="176"/>
      <c r="D39" s="66" t="s">
        <v>26</v>
      </c>
      <c r="E39" s="191" t="s">
        <v>54</v>
      </c>
      <c r="F39" s="191"/>
      <c r="G39" s="192"/>
      <c r="H39" s="79" t="s">
        <v>10</v>
      </c>
      <c r="I39" s="83" t="str">
        <f t="shared" ref="I39:O39" si="1">IF(I11="","",I11)</f>
        <v/>
      </c>
      <c r="J39" s="84" t="str">
        <f t="shared" si="1"/>
        <v/>
      </c>
      <c r="K39" s="84" t="str">
        <f t="shared" si="1"/>
        <v/>
      </c>
      <c r="L39" s="84" t="str">
        <f t="shared" si="1"/>
        <v/>
      </c>
      <c r="M39" s="84" t="str">
        <f t="shared" si="1"/>
        <v/>
      </c>
      <c r="N39" s="84" t="str">
        <f t="shared" si="1"/>
        <v/>
      </c>
      <c r="O39" s="84" t="str">
        <f t="shared" si="1"/>
        <v/>
      </c>
      <c r="P39" s="119" t="s">
        <v>55</v>
      </c>
      <c r="Q39" s="120"/>
      <c r="V39" s="8"/>
    </row>
    <row r="40" spans="2:23" ht="26.4" customHeight="1">
      <c r="B40" s="222" t="str">
        <f>IF(団体申請書!B43="","",団体申請書!B43)</f>
        <v/>
      </c>
      <c r="C40" s="223"/>
      <c r="D40" s="116"/>
      <c r="E40" s="212" t="str">
        <f>IF(団体申請書!E43="","",団体申請書!E43)</f>
        <v/>
      </c>
      <c r="F40" s="212"/>
      <c r="G40" s="213"/>
      <c r="H40" s="113" t="s">
        <v>49</v>
      </c>
      <c r="I40" s="97"/>
      <c r="J40" s="98"/>
      <c r="K40" s="99"/>
      <c r="L40" s="99"/>
      <c r="M40" s="99"/>
      <c r="N40" s="99"/>
      <c r="O40" s="100"/>
      <c r="P40" s="214">
        <f>SUM(I40:O40)</f>
        <v>0</v>
      </c>
      <c r="Q40" s="215"/>
      <c r="V40" s="8"/>
    </row>
    <row r="41" spans="2:23" ht="26.4" customHeight="1">
      <c r="B41" s="221" t="str">
        <f>IF(団体申請書!B44="","",団体申請書!B44)</f>
        <v/>
      </c>
      <c r="C41" s="212"/>
      <c r="D41" s="18"/>
      <c r="E41" s="212" t="str">
        <f>IF(団体申請書!E44="","",団体申請書!E44)</f>
        <v/>
      </c>
      <c r="F41" s="212"/>
      <c r="G41" s="213"/>
      <c r="H41" s="114" t="s">
        <v>50</v>
      </c>
      <c r="I41" s="75"/>
      <c r="J41" s="73"/>
      <c r="K41" s="74"/>
      <c r="L41" s="74"/>
      <c r="M41" s="74"/>
      <c r="N41" s="74"/>
      <c r="O41" s="80"/>
      <c r="P41" s="123">
        <f>SUM(I41:O41)</f>
        <v>0</v>
      </c>
      <c r="Q41" s="124"/>
      <c r="V41" s="8"/>
    </row>
    <row r="42" spans="2:23" ht="26.4" customHeight="1">
      <c r="B42" s="221" t="str">
        <f>IF(団体申請書!B45="","",団体申請書!B45)</f>
        <v/>
      </c>
      <c r="C42" s="212"/>
      <c r="D42" s="18"/>
      <c r="E42" s="212" t="str">
        <f>IF(団体申請書!E45="","",団体申請書!E45)</f>
        <v/>
      </c>
      <c r="F42" s="212"/>
      <c r="G42" s="213"/>
      <c r="H42" s="114" t="s">
        <v>51</v>
      </c>
      <c r="I42" s="75"/>
      <c r="J42" s="73"/>
      <c r="K42" s="74"/>
      <c r="L42" s="74"/>
      <c r="M42" s="74"/>
      <c r="N42" s="74"/>
      <c r="O42" s="80"/>
      <c r="P42" s="123">
        <f>SUM(I42:O42)</f>
        <v>0</v>
      </c>
      <c r="Q42" s="124"/>
      <c r="V42" s="8"/>
    </row>
    <row r="43" spans="2:23" ht="26.4" customHeight="1" thickBot="1">
      <c r="B43" s="221" t="str">
        <f>IF(団体申請書!B46="","",団体申請書!B46)</f>
        <v/>
      </c>
      <c r="C43" s="212"/>
      <c r="D43" s="18"/>
      <c r="E43" s="212" t="str">
        <f>IF(団体申請書!E46="","",団体申請書!E46)</f>
        <v/>
      </c>
      <c r="F43" s="212"/>
      <c r="G43" s="213"/>
      <c r="H43" s="115" t="s">
        <v>52</v>
      </c>
      <c r="I43" s="102"/>
      <c r="J43" s="103"/>
      <c r="K43" s="78"/>
      <c r="L43" s="78"/>
      <c r="M43" s="78"/>
      <c r="N43" s="78"/>
      <c r="O43" s="81"/>
      <c r="P43" s="216">
        <f>SUM(I43:O43)</f>
        <v>0</v>
      </c>
      <c r="Q43" s="217"/>
      <c r="V43" s="8"/>
    </row>
    <row r="44" spans="2:23" ht="26.4" customHeight="1" thickBot="1">
      <c r="B44" s="221" t="str">
        <f>IF(団体申請書!B47="","",団体申請書!B47)</f>
        <v/>
      </c>
      <c r="C44" s="212"/>
      <c r="D44" s="18"/>
      <c r="E44" s="212" t="str">
        <f>IF(団体申請書!E47="","",団体申請書!E47)</f>
        <v/>
      </c>
      <c r="F44" s="212"/>
      <c r="G44" s="213"/>
      <c r="H44" s="94" t="s">
        <v>5</v>
      </c>
      <c r="I44" s="91">
        <f t="shared" ref="I44:O44" si="2">SUM(I40:I43)</f>
        <v>0</v>
      </c>
      <c r="J44" s="91">
        <f t="shared" si="2"/>
        <v>0</v>
      </c>
      <c r="K44" s="91">
        <f t="shared" si="2"/>
        <v>0</v>
      </c>
      <c r="L44" s="91">
        <f t="shared" si="2"/>
        <v>0</v>
      </c>
      <c r="M44" s="91">
        <f t="shared" si="2"/>
        <v>0</v>
      </c>
      <c r="N44" s="91">
        <f t="shared" si="2"/>
        <v>0</v>
      </c>
      <c r="O44" s="92">
        <f t="shared" si="2"/>
        <v>0</v>
      </c>
      <c r="P44" s="93"/>
      <c r="Q44" s="94"/>
      <c r="V44" s="8"/>
    </row>
    <row r="45" spans="2:23" ht="26.4" customHeight="1" thickBot="1">
      <c r="B45" s="221" t="str">
        <f>IF(団体申請書!B48="","",団体申請書!B48)</f>
        <v/>
      </c>
      <c r="C45" s="212"/>
      <c r="D45" s="18"/>
      <c r="E45" s="212" t="str">
        <f>IF(団体申請書!E48="","",団体申請書!E48)</f>
        <v/>
      </c>
      <c r="F45" s="212"/>
      <c r="G45" s="213"/>
      <c r="H45" s="16"/>
      <c r="I45" s="6"/>
      <c r="J45" s="6"/>
      <c r="K45" s="6"/>
      <c r="L45" s="6"/>
      <c r="M45" s="6"/>
      <c r="N45" s="6"/>
      <c r="O45" s="6"/>
      <c r="R45" s="1"/>
      <c r="V45" s="8"/>
    </row>
    <row r="46" spans="2:23" ht="26.4" customHeight="1" thickBot="1">
      <c r="B46" s="220" t="str">
        <f>IF(団体申請書!B49="","",団体申請書!B49)</f>
        <v/>
      </c>
      <c r="C46" s="218"/>
      <c r="D46" s="19"/>
      <c r="E46" s="218" t="str">
        <f>IF(団体申請書!E49="","",団体申請書!E49)</f>
        <v/>
      </c>
      <c r="F46" s="218"/>
      <c r="G46" s="219"/>
      <c r="H46" s="16"/>
      <c r="I46" s="16"/>
      <c r="J46" s="16"/>
      <c r="K46" s="16"/>
      <c r="L46" s="16"/>
      <c r="N46" s="119" t="s">
        <v>56</v>
      </c>
      <c r="O46" s="120"/>
      <c r="P46" s="173"/>
      <c r="Q46" s="173"/>
      <c r="R46" s="174"/>
      <c r="U46" s="8"/>
    </row>
    <row r="47" spans="2:23">
      <c r="V47" t="s">
        <v>6</v>
      </c>
      <c r="W47" s="1">
        <v>1</v>
      </c>
    </row>
    <row r="48" spans="2:23" hidden="1">
      <c r="E48" s="9">
        <v>30000</v>
      </c>
      <c r="F48" s="9"/>
    </row>
    <row r="49" spans="5:18" hidden="1">
      <c r="E49" s="9">
        <v>40000</v>
      </c>
      <c r="F49" s="9"/>
      <c r="G49" s="9"/>
      <c r="H49" s="9"/>
    </row>
    <row r="50" spans="5:18" hidden="1">
      <c r="E50" s="9">
        <v>60000</v>
      </c>
      <c r="F50" s="9"/>
      <c r="G50" s="9"/>
      <c r="H50" s="9"/>
    </row>
    <row r="51" spans="5:18" hidden="1">
      <c r="E51" s="9">
        <v>70000</v>
      </c>
      <c r="F51" s="9"/>
      <c r="G51" s="9"/>
      <c r="H51" s="9"/>
    </row>
    <row r="52" spans="5:18" hidden="1">
      <c r="E52" s="9">
        <v>100000</v>
      </c>
      <c r="F52" s="9"/>
      <c r="G52" s="9"/>
      <c r="H52" s="9"/>
    </row>
    <row r="53" spans="5:18" ht="22.2">
      <c r="N53" s="31" t="s">
        <v>57</v>
      </c>
      <c r="R53" s="1"/>
    </row>
    <row r="54" spans="5:18" ht="24.75" hidden="1" customHeight="1" thickBot="1">
      <c r="I54" t="s">
        <v>7</v>
      </c>
      <c r="N54" s="206" t="s">
        <v>39</v>
      </c>
      <c r="O54" s="207"/>
      <c r="P54" s="207"/>
      <c r="Q54" s="207"/>
      <c r="R54" s="208"/>
    </row>
    <row r="55" spans="5:18" ht="18.75" hidden="1" customHeight="1">
      <c r="R55" s="1"/>
    </row>
    <row r="56" spans="5:18">
      <c r="N56" s="32" t="s">
        <v>34</v>
      </c>
      <c r="R56" s="1"/>
    </row>
    <row r="57" spans="5:18">
      <c r="O57" s="32" t="s">
        <v>33</v>
      </c>
      <c r="R57" s="1"/>
    </row>
    <row r="58" spans="5:18">
      <c r="P58" s="32" t="s">
        <v>32</v>
      </c>
      <c r="R58" s="1"/>
    </row>
    <row r="59" spans="5:18" ht="18.600000000000001" thickBot="1">
      <c r="R59" s="1"/>
    </row>
    <row r="60" spans="5:18" ht="20.399999999999999" thickBot="1">
      <c r="N60" s="209" t="s">
        <v>40</v>
      </c>
      <c r="O60" s="210"/>
      <c r="P60" s="210"/>
      <c r="Q60" s="210"/>
      <c r="R60" s="211"/>
    </row>
  </sheetData>
  <mergeCells count="70">
    <mergeCell ref="P46:R46"/>
    <mergeCell ref="B8:C8"/>
    <mergeCell ref="D8:H8"/>
    <mergeCell ref="I8:K8"/>
    <mergeCell ref="L8:R8"/>
    <mergeCell ref="B10:B12"/>
    <mergeCell ref="C10:D10"/>
    <mergeCell ref="E10:E12"/>
    <mergeCell ref="G10:G12"/>
    <mergeCell ref="H10:H12"/>
    <mergeCell ref="F10:F12"/>
    <mergeCell ref="P10:R12"/>
    <mergeCell ref="C11:C12"/>
    <mergeCell ref="D11:D12"/>
    <mergeCell ref="P13:R13"/>
    <mergeCell ref="B3:R3"/>
    <mergeCell ref="L5:R5"/>
    <mergeCell ref="B7:C7"/>
    <mergeCell ref="D7:H7"/>
    <mergeCell ref="I7:K7"/>
    <mergeCell ref="L7:R7"/>
    <mergeCell ref="P14:R14"/>
    <mergeCell ref="I10:O10"/>
    <mergeCell ref="P26:R26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B39:C39"/>
    <mergeCell ref="P27:R27"/>
    <mergeCell ref="P28:R28"/>
    <mergeCell ref="P29:R29"/>
    <mergeCell ref="P30:R30"/>
    <mergeCell ref="P31:R31"/>
    <mergeCell ref="P32:R32"/>
    <mergeCell ref="P33:R33"/>
    <mergeCell ref="P34:R34"/>
    <mergeCell ref="P35:R35"/>
    <mergeCell ref="P36:R36"/>
    <mergeCell ref="P37:R37"/>
    <mergeCell ref="B46:C46"/>
    <mergeCell ref="B43:C43"/>
    <mergeCell ref="B44:C44"/>
    <mergeCell ref="B45:C45"/>
    <mergeCell ref="B40:C40"/>
    <mergeCell ref="B41:C41"/>
    <mergeCell ref="B42:C42"/>
    <mergeCell ref="N54:R54"/>
    <mergeCell ref="N60:R60"/>
    <mergeCell ref="E39:G39"/>
    <mergeCell ref="P39:Q39"/>
    <mergeCell ref="E40:G40"/>
    <mergeCell ref="P40:Q40"/>
    <mergeCell ref="E41:G41"/>
    <mergeCell ref="P41:Q41"/>
    <mergeCell ref="E42:G42"/>
    <mergeCell ref="P42:Q42"/>
    <mergeCell ref="E43:G43"/>
    <mergeCell ref="P43:Q43"/>
    <mergeCell ref="E44:G44"/>
    <mergeCell ref="E45:G45"/>
    <mergeCell ref="E46:G46"/>
    <mergeCell ref="N46:O46"/>
  </mergeCells>
  <phoneticPr fontId="3"/>
  <conditionalFormatting sqref="C13:R37">
    <cfRule type="cellIs" dxfId="2" priority="10" operator="equal">
      <formula>0</formula>
    </cfRule>
  </conditionalFormatting>
  <conditionalFormatting sqref="D7:H7">
    <cfRule type="expression" dxfId="1" priority="2">
      <formula>$D$7=""</formula>
    </cfRule>
  </conditionalFormatting>
  <conditionalFormatting sqref="D8:H8">
    <cfRule type="expression" dxfId="0" priority="1">
      <formula>$D$8=""</formula>
    </cfRule>
  </conditionalFormatting>
  <dataValidations count="3">
    <dataValidation type="list" allowBlank="1" showInputMessage="1" showErrorMessage="1" sqref="D40:D46" xr:uid="{F91569F6-800C-4377-A027-EAE0EEFFE26B}">
      <formula1>"〇,　"</formula1>
    </dataValidation>
    <dataValidation type="list" allowBlank="1" showInputMessage="1" showErrorMessage="1" sqref="E37:F38" xr:uid="{58E3D8B2-B995-440E-A52D-2E581020B7E8}">
      <formula1>"責任者,スタッフ,選手"</formula1>
    </dataValidation>
    <dataValidation type="list" allowBlank="1" showInputMessage="1" showErrorMessage="1" sqref="P37" xr:uid="{3A162E76-8DAC-4D58-A548-BD5E3BDBF730}">
      <formula1>"〇"</formula1>
    </dataValidation>
  </dataValidations>
  <pageMargins left="0.7" right="0.7" top="0.75" bottom="0.75" header="0.3" footer="0.3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団体申請書</vt:lpstr>
      <vt:lpstr>利用許可証（連盟記入シート）</vt:lpstr>
      <vt:lpstr>団体申請書!Print_Area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 全日本アーチェリー連盟</dc:creator>
  <cp:lastModifiedBy>彰紀 樋口</cp:lastModifiedBy>
  <cp:lastPrinted>2025-09-23T06:20:07Z</cp:lastPrinted>
  <dcterms:created xsi:type="dcterms:W3CDTF">2025-09-03T04:46:45Z</dcterms:created>
  <dcterms:modified xsi:type="dcterms:W3CDTF">2025-11-03T10:33:13Z</dcterms:modified>
</cp:coreProperties>
</file>